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general11\usuarios$\Transparencia\general\INFO ECONÓMICA\CONTRATOS MENORES\2023\Gastos Menores 3º y 4º trimestres 2023\"/>
    </mc:Choice>
  </mc:AlternateContent>
  <xr:revisionPtr revIDLastSave="0" documentId="13_ncr:1_{3A9EF612-C332-4A5A-B55A-02B652DB1B8B}" xr6:coauthVersionLast="47" xr6:coauthVersionMax="47" xr10:uidLastSave="{00000000-0000-0000-0000-000000000000}"/>
  <bookViews>
    <workbookView xWindow="-120" yWindow="-120" windowWidth="29040" windowHeight="15840" activeTab="3" xr2:uid="{00000000-000D-0000-FFFF-FFFF00000000}"/>
  </bookViews>
  <sheets>
    <sheet name="1ER TRIM" sheetId="1" r:id="rId1"/>
    <sheet name="2º TRIM" sheetId="4" r:id="rId2"/>
    <sheet name="3ER TRIM" sheetId="5" r:id="rId3"/>
    <sheet name="4ª TRIM" sheetId="6" r:id="rId4"/>
    <sheet name="TOTALES AÑO 23" sheetId="3" r:id="rId5"/>
  </sheets>
  <definedNames>
    <definedName name="_xlnm._FilterDatabase" localSheetId="0" hidden="1">'1ER TRIM'!$A$6:$U$817</definedName>
    <definedName name="_xlnm._FilterDatabase" localSheetId="1" hidden="1">'2º TRIM'!$A$6:$W$653</definedName>
    <definedName name="_xlnm._FilterDatabase" localSheetId="2" hidden="1">'3ER TRIM'!$B$6:$X$6</definedName>
    <definedName name="_xlnm._FilterDatabase" localSheetId="3" hidden="1">'4ª TRIM'!$A$10:$W$673</definedName>
    <definedName name="_xlnm.Print_Area" localSheetId="0">'1ER TRIM'!$A$1:$U$817</definedName>
    <definedName name="_xlnm.Print_Area" localSheetId="2">'3ER TRIM'!$C$1:$X$642</definedName>
    <definedName name="_xlnm.Print_Area" localSheetId="3">'4ª TRIM'!$B$1:$W$675</definedName>
    <definedName name="_xlnm.Print_Area" localSheetId="4">'TOTALES AÑO 23'!$A$12:$D$80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675" i="6" l="1"/>
  <c r="D18" i="3" s="1"/>
  <c r="D26" i="3" s="1"/>
  <c r="D31" i="3"/>
  <c r="C26" i="3"/>
  <c r="H394" i="5"/>
  <c r="H609" i="5"/>
  <c r="H227" i="5"/>
  <c r="H228" i="5"/>
  <c r="H225" i="5"/>
  <c r="H226" i="5"/>
  <c r="H189" i="5"/>
  <c r="H188" i="5"/>
  <c r="H25" i="5"/>
  <c r="H180" i="5"/>
  <c r="H553" i="5"/>
  <c r="H429" i="5"/>
  <c r="H266" i="5"/>
  <c r="H239" i="5"/>
  <c r="H210" i="5"/>
  <c r="H238" i="5"/>
  <c r="H211" i="5"/>
  <c r="H246" i="5"/>
  <c r="H356" i="5"/>
  <c r="H29" i="5"/>
  <c r="H253" i="5"/>
  <c r="H344" i="5"/>
  <c r="H96" i="5"/>
  <c r="H580" i="5"/>
  <c r="H242" i="5"/>
  <c r="H41" i="5"/>
  <c r="H524" i="5"/>
  <c r="H507" i="5"/>
  <c r="H506" i="5"/>
  <c r="H493" i="5"/>
  <c r="H475" i="5"/>
  <c r="H474" i="5"/>
  <c r="H450" i="5"/>
  <c r="H76" i="5"/>
  <c r="H620" i="5"/>
  <c r="H125" i="5"/>
  <c r="H586" i="5"/>
  <c r="H140" i="5"/>
  <c r="H521" i="5"/>
  <c r="H50" i="5"/>
  <c r="H569" i="5"/>
  <c r="H581" i="5"/>
  <c r="H286" i="5"/>
  <c r="H194" i="5"/>
  <c r="H134" i="5"/>
  <c r="H69" i="5"/>
  <c r="H233" i="5"/>
  <c r="H574" i="5"/>
  <c r="H269" i="5"/>
  <c r="H124" i="5"/>
  <c r="H538" i="5"/>
  <c r="H131" i="5"/>
  <c r="H287" i="5"/>
  <c r="H412" i="5"/>
  <c r="H565" i="5"/>
  <c r="H564" i="5"/>
  <c r="H550" i="5"/>
  <c r="H458" i="5"/>
  <c r="H504" i="5"/>
  <c r="H220" i="5"/>
  <c r="H221" i="5"/>
  <c r="H448" i="5"/>
  <c r="H155" i="5"/>
  <c r="H156" i="5"/>
  <c r="H563" i="5"/>
  <c r="H640" i="5"/>
  <c r="H578" i="5"/>
  <c r="H562" i="5"/>
  <c r="H53" i="5"/>
  <c r="H52" i="5"/>
  <c r="H535" i="5"/>
  <c r="H529" i="5"/>
  <c r="H21" i="5"/>
  <c r="H368" i="5"/>
  <c r="H355" i="5"/>
  <c r="H39" i="5"/>
  <c r="H87" i="5"/>
  <c r="H519" i="5"/>
  <c r="H372" i="5"/>
  <c r="H377" i="5"/>
  <c r="H139" i="5"/>
  <c r="H138" i="5"/>
  <c r="H85" i="5"/>
  <c r="H35" i="5"/>
  <c r="H404" i="5"/>
  <c r="H331" i="5"/>
  <c r="H207" i="5"/>
  <c r="H558" i="5"/>
  <c r="H90" i="5"/>
  <c r="H354" i="5"/>
  <c r="H229" i="5"/>
  <c r="H11" i="5"/>
  <c r="H420" i="5"/>
  <c r="H110" i="5"/>
  <c r="H469" i="5"/>
  <c r="H362" i="5"/>
  <c r="H361" i="5"/>
  <c r="H570" i="5"/>
  <c r="H508" i="5"/>
  <c r="H369" i="5"/>
  <c r="H554" i="5"/>
  <c r="H143" i="5"/>
  <c r="H571" i="5"/>
  <c r="H509" i="5"/>
  <c r="H445" i="5"/>
  <c r="H392" i="5"/>
  <c r="H141" i="5"/>
  <c r="H142" i="5"/>
  <c r="H86" i="5"/>
  <c r="H517" i="5"/>
  <c r="H438" i="5"/>
  <c r="H604" i="5"/>
  <c r="H605" i="5"/>
  <c r="H471" i="5"/>
  <c r="H311" i="5"/>
  <c r="H366" i="5"/>
  <c r="H403" i="5"/>
  <c r="H416" i="5"/>
  <c r="H480" i="5"/>
  <c r="H606" i="5"/>
  <c r="H615" i="5"/>
  <c r="H528" i="5"/>
  <c r="H428" i="5"/>
  <c r="H425" i="5"/>
  <c r="H256" i="5"/>
  <c r="H14" i="5"/>
  <c r="H191" i="5"/>
  <c r="H419" i="5"/>
  <c r="H360" i="5"/>
  <c r="H250" i="5"/>
  <c r="H370" i="5"/>
  <c r="H335" i="5"/>
  <c r="H579" i="5"/>
  <c r="H566" i="5"/>
  <c r="H426" i="5"/>
  <c r="H399" i="5"/>
  <c r="H398" i="5"/>
  <c r="H32" i="5"/>
  <c r="H15" i="5"/>
  <c r="H577" i="5"/>
  <c r="H101" i="5"/>
  <c r="H427" i="5"/>
  <c r="H260" i="5"/>
  <c r="H389" i="5"/>
  <c r="H91" i="5"/>
  <c r="H62" i="5"/>
  <c r="H154" i="5"/>
  <c r="H457" i="5"/>
  <c r="H165" i="5"/>
  <c r="H23" i="5"/>
  <c r="H455" i="5"/>
  <c r="H436" i="5"/>
  <c r="H494" i="5"/>
  <c r="H444" i="5"/>
  <c r="H34" i="5"/>
  <c r="H321" i="5"/>
  <c r="H132" i="5"/>
  <c r="H320" i="5"/>
  <c r="H610" i="5"/>
  <c r="H129" i="5"/>
  <c r="H75" i="5"/>
  <c r="H514" i="5"/>
  <c r="H82" i="5"/>
  <c r="H83" i="5"/>
  <c r="H68" i="5"/>
  <c r="H537" i="5"/>
  <c r="H468" i="5"/>
  <c r="H7" i="5"/>
  <c r="H482" i="5"/>
  <c r="H549" i="5"/>
  <c r="H548" i="5"/>
  <c r="H57" i="5"/>
  <c r="H56" i="5"/>
  <c r="H318" i="5"/>
  <c r="H397" i="5"/>
  <c r="H278" i="5"/>
  <c r="H40" i="5"/>
  <c r="H27" i="5"/>
  <c r="H349" i="5"/>
  <c r="H111" i="5"/>
  <c r="H109" i="5"/>
  <c r="H430" i="5"/>
  <c r="H329" i="5"/>
  <c r="H489" i="5"/>
  <c r="H120" i="5"/>
  <c r="H446" i="5"/>
  <c r="H417" i="5"/>
  <c r="H6" i="5"/>
  <c r="H79" i="5"/>
  <c r="H22" i="5"/>
  <c r="H104" i="5"/>
  <c r="H555" i="5"/>
  <c r="H151" i="5"/>
  <c r="H164" i="5"/>
  <c r="H94" i="5"/>
  <c r="H118" i="5"/>
  <c r="H624" i="5"/>
  <c r="H168" i="5"/>
  <c r="H628" i="5"/>
  <c r="H274" i="5"/>
  <c r="H616" i="5"/>
  <c r="H608" i="5"/>
  <c r="H545" i="5"/>
  <c r="H395" i="5"/>
  <c r="H534" i="5"/>
  <c r="H513" i="5"/>
  <c r="H277" i="5"/>
  <c r="H254" i="5"/>
  <c r="H169" i="5"/>
  <c r="H170" i="5"/>
  <c r="H172" i="5"/>
  <c r="H173" i="5"/>
  <c r="H147" i="5"/>
  <c r="H122" i="5"/>
  <c r="H81" i="5"/>
  <c r="H80" i="5"/>
  <c r="H73" i="5"/>
  <c r="H74" i="5"/>
  <c r="H308" i="5"/>
  <c r="H171" i="5"/>
  <c r="H12" i="5"/>
  <c r="H309" i="5"/>
  <c r="H410" i="5"/>
  <c r="H325" i="5"/>
  <c r="H144" i="5"/>
  <c r="H393" i="5"/>
  <c r="H186" i="5"/>
  <c r="H582" i="5"/>
  <c r="H492" i="5"/>
  <c r="H481" i="5"/>
  <c r="H470" i="5"/>
  <c r="H424" i="5"/>
  <c r="H310" i="5"/>
  <c r="H255" i="5"/>
  <c r="H201" i="5"/>
  <c r="H177" i="5"/>
  <c r="H161" i="5"/>
  <c r="H160" i="5"/>
  <c r="H127" i="5"/>
  <c r="H128" i="5"/>
  <c r="H126" i="5"/>
  <c r="H547" i="5"/>
  <c r="H348" i="5"/>
  <c r="H347" i="5"/>
  <c r="H176" i="5"/>
  <c r="H178" i="5"/>
  <c r="H38" i="5"/>
  <c r="H587" i="5"/>
  <c r="H251" i="5"/>
  <c r="H618" i="5"/>
  <c r="H447" i="5"/>
  <c r="H107" i="5"/>
  <c r="H371" i="5"/>
  <c r="H153" i="5"/>
  <c r="H70" i="5"/>
  <c r="H607" i="5"/>
  <c r="H505" i="5"/>
  <c r="H382" i="5"/>
  <c r="H364" i="5"/>
  <c r="H121" i="5"/>
  <c r="H9" i="5"/>
  <c r="H627" i="5"/>
  <c r="H276" i="5"/>
  <c r="H591" i="5"/>
  <c r="H105" i="5"/>
  <c r="H593" i="5"/>
  <c r="H617" i="5"/>
  <c r="H592" i="5"/>
  <c r="H307" i="5"/>
  <c r="H345" i="5"/>
  <c r="H223" i="5"/>
  <c r="H224" i="5"/>
  <c r="H363" i="5"/>
  <c r="H597" i="5"/>
  <c r="H598" i="5"/>
  <c r="H546" i="5"/>
  <c r="H54" i="5"/>
  <c r="H67" i="5"/>
  <c r="H13" i="5"/>
  <c r="H585" i="5"/>
  <c r="H199" i="5"/>
  <c r="H235" i="5"/>
  <c r="H203" i="5"/>
  <c r="H261" i="5"/>
  <c r="H47" i="5"/>
  <c r="H10" i="5"/>
  <c r="H365" i="5"/>
  <c r="H520" i="5"/>
  <c r="H381" i="5"/>
  <c r="H543" i="5"/>
  <c r="H341" i="5"/>
  <c r="H123" i="5"/>
  <c r="H503" i="5"/>
  <c r="H638" i="5"/>
  <c r="H595" i="5"/>
  <c r="H502" i="5"/>
  <c r="H486" i="5"/>
  <c r="H485" i="5"/>
  <c r="H421" i="5"/>
  <c r="H406" i="5"/>
  <c r="H386" i="5"/>
  <c r="H116" i="5"/>
  <c r="H167" i="5"/>
  <c r="H301" i="5"/>
  <c r="H540" i="5"/>
  <c r="H511" i="5"/>
  <c r="H338" i="5"/>
  <c r="H300" i="5"/>
  <c r="H117" i="5"/>
  <c r="H45" i="5"/>
  <c r="H24" i="5"/>
  <c r="H487" i="5"/>
  <c r="H460" i="5"/>
  <c r="H115" i="5"/>
  <c r="H61" i="5"/>
  <c r="H95" i="5"/>
  <c r="H187" i="5"/>
  <c r="H248" i="5"/>
  <c r="H305" i="5"/>
  <c r="H383" i="5"/>
  <c r="H442" i="5"/>
  <c r="H443" i="5"/>
  <c r="H409" i="5"/>
  <c r="H282" i="5"/>
  <c r="H283" i="5"/>
  <c r="H258" i="5"/>
  <c r="H400" i="5"/>
  <c r="H461" i="5"/>
  <c r="H16" i="5"/>
  <c r="H388" i="5"/>
  <c r="H93" i="5"/>
  <c r="H202" i="5"/>
  <c r="H522" i="5"/>
  <c r="H472" i="5"/>
  <c r="H439" i="5"/>
  <c r="H148" i="5"/>
  <c r="H130" i="5"/>
  <c r="H384" i="5"/>
  <c r="H257" i="5"/>
  <c r="H401" i="5"/>
  <c r="H263" i="5"/>
  <c r="H631" i="5"/>
  <c r="H237" i="5"/>
  <c r="H236" i="5"/>
  <c r="H208" i="5"/>
  <c r="H209" i="5"/>
  <c r="H198" i="5"/>
  <c r="H265" i="5"/>
  <c r="H273" i="5"/>
  <c r="H387" i="5"/>
  <c r="H407" i="5"/>
  <c r="H374" i="5"/>
  <c r="H629" i="5"/>
  <c r="H267" i="5"/>
  <c r="H634" i="5"/>
  <c r="H533" i="5"/>
  <c r="H166" i="5"/>
  <c r="H299" i="5"/>
  <c r="H603" i="5"/>
  <c r="H531" i="5"/>
  <c r="H501" i="5"/>
  <c r="H337" i="5"/>
  <c r="H43" i="5"/>
  <c r="H42" i="5"/>
  <c r="H336" i="5"/>
  <c r="H488" i="5"/>
  <c r="H66" i="5"/>
  <c r="H46" i="5"/>
  <c r="H28" i="5"/>
  <c r="H275" i="5"/>
  <c r="H342" i="5"/>
  <c r="H71" i="5"/>
  <c r="H532" i="5"/>
  <c r="H119" i="5"/>
  <c r="H8" i="5"/>
  <c r="H625" i="5"/>
  <c r="H304" i="5"/>
  <c r="H200" i="5"/>
  <c r="H378" i="5"/>
  <c r="H289" i="5"/>
  <c r="H413" i="5"/>
  <c r="H441" i="5"/>
  <c r="H215" i="5"/>
  <c r="H373" i="5"/>
  <c r="H272" i="5"/>
  <c r="H271" i="5"/>
  <c r="H145" i="5"/>
  <c r="H216" i="5"/>
  <c r="H405" i="5"/>
  <c r="H214" i="5"/>
  <c r="H89" i="5"/>
  <c r="H539" i="5"/>
  <c r="H611" i="5"/>
  <c r="H636" i="5"/>
  <c r="H100" i="5"/>
  <c r="H530" i="5"/>
  <c r="H231" i="5"/>
  <c r="H230" i="5"/>
  <c r="H18" i="5"/>
  <c r="H473" i="5"/>
  <c r="H280" i="5"/>
  <c r="H279" i="5"/>
  <c r="H281" i="5"/>
  <c r="H523" i="5"/>
  <c r="H440" i="5"/>
  <c r="H55" i="5"/>
  <c r="H33" i="5"/>
  <c r="H567" i="5"/>
  <c r="H316" i="5"/>
  <c r="H317" i="5"/>
  <c r="H313" i="5"/>
  <c r="H17" i="5"/>
  <c r="H193" i="5"/>
  <c r="H462" i="5"/>
  <c r="H463" i="5"/>
  <c r="H449" i="5"/>
  <c r="H314" i="5"/>
  <c r="H315" i="5"/>
  <c r="H259" i="5"/>
  <c r="H464" i="5"/>
  <c r="H588" i="5"/>
  <c r="H376" i="5"/>
  <c r="H375" i="5"/>
  <c r="H243" i="5"/>
  <c r="H113" i="5"/>
  <c r="H623" i="5"/>
  <c r="H594" i="5"/>
  <c r="H114" i="5"/>
  <c r="H637" i="5"/>
  <c r="H614" i="5"/>
  <c r="H433" i="5"/>
  <c r="H112" i="5"/>
  <c r="H44" i="5"/>
  <c r="H575" i="5"/>
  <c r="H484" i="5"/>
  <c r="H516" i="5"/>
  <c r="H219" i="5"/>
  <c r="H218" i="5"/>
  <c r="H185" i="5"/>
  <c r="H217" i="5"/>
  <c r="H483" i="5"/>
  <c r="H456" i="5"/>
  <c r="H58" i="5"/>
  <c r="H390" i="5"/>
  <c r="H589" i="5"/>
  <c r="H435" i="5"/>
  <c r="H434" i="5"/>
  <c r="H619" i="5"/>
  <c r="H357" i="5"/>
  <c r="H544" i="5"/>
  <c r="H552" i="5"/>
  <c r="H179" i="5"/>
  <c r="H162" i="5"/>
  <c r="H192" i="5"/>
  <c r="H184" i="5"/>
  <c r="H599" i="5"/>
  <c r="H174" i="5"/>
  <c r="H324" i="5"/>
  <c r="H437" i="5"/>
  <c r="H576" i="5"/>
  <c r="H146" i="5"/>
  <c r="H92" i="5"/>
  <c r="H630" i="5"/>
  <c r="H72" i="5"/>
  <c r="H158" i="5"/>
  <c r="H157" i="5"/>
  <c r="H302" i="5"/>
  <c r="H339" i="5"/>
  <c r="H527" i="5"/>
  <c r="H88" i="5"/>
  <c r="H415" i="5"/>
  <c r="H639" i="5"/>
  <c r="H30" i="5"/>
  <c r="H422" i="5"/>
  <c r="H396" i="5"/>
  <c r="H268" i="5"/>
  <c r="H498" i="5"/>
  <c r="H350" i="5"/>
  <c r="H319" i="5"/>
  <c r="H465" i="5"/>
  <c r="H402" i="5"/>
  <c r="H343" i="5"/>
  <c r="H596" i="5"/>
  <c r="H37" i="5"/>
  <c r="H478" i="5"/>
  <c r="H312" i="5"/>
  <c r="H518" i="5"/>
  <c r="H590" i="5"/>
  <c r="H249" i="5"/>
  <c r="H490" i="5"/>
  <c r="H51" i="5"/>
  <c r="H536" i="5"/>
  <c r="H284" i="5"/>
  <c r="H525" i="5"/>
  <c r="H149" i="5"/>
  <c r="H391" i="5"/>
  <c r="H385" i="5"/>
  <c r="H252" i="5"/>
  <c r="H583" i="5"/>
  <c r="H159" i="5"/>
  <c r="H512" i="5"/>
  <c r="H358" i="5"/>
  <c r="H453" i="5"/>
  <c r="H557" i="5"/>
  <c r="H136" i="5"/>
  <c r="H135" i="5"/>
  <c r="H526" i="5"/>
  <c r="H477" i="5"/>
  <c r="H330" i="5"/>
  <c r="H137" i="5"/>
  <c r="H497" i="5"/>
  <c r="H328" i="5"/>
  <c r="H19" i="5"/>
  <c r="H632" i="5"/>
  <c r="H556" i="5"/>
  <c r="H515" i="5"/>
  <c r="H451" i="5"/>
  <c r="H204" i="5"/>
  <c r="H323" i="5"/>
  <c r="H322" i="5"/>
  <c r="H98" i="5"/>
  <c r="H99" i="5"/>
  <c r="H97" i="5"/>
  <c r="H106" i="5"/>
  <c r="H359" i="5"/>
  <c r="H352" i="5"/>
  <c r="H240" i="5"/>
  <c r="H212" i="5"/>
  <c r="H213" i="5"/>
  <c r="H152" i="5"/>
  <c r="H560" i="5"/>
  <c r="H26" i="5"/>
  <c r="H408" i="5"/>
  <c r="H542" i="5"/>
  <c r="H541" i="5"/>
  <c r="H454" i="5"/>
  <c r="H353" i="5"/>
  <c r="H351" i="5"/>
  <c r="H234" i="5"/>
  <c r="H195" i="5"/>
  <c r="H196" i="5"/>
  <c r="H491" i="5"/>
  <c r="H288" i="5"/>
  <c r="H626" i="5"/>
  <c r="H245" i="5"/>
  <c r="H244" i="5"/>
  <c r="H48" i="5"/>
  <c r="H49" i="5"/>
  <c r="H380" i="5"/>
  <c r="H500" i="5"/>
  <c r="H264" i="5"/>
  <c r="H306" i="5"/>
  <c r="H303" i="5"/>
  <c r="H346" i="5"/>
  <c r="H31" i="5"/>
  <c r="H423" i="5"/>
  <c r="H175" i="5"/>
  <c r="H561" i="5"/>
  <c r="H559" i="5"/>
  <c r="H411" i="5"/>
  <c r="H77" i="5"/>
  <c r="H495" i="5"/>
  <c r="H600" i="5"/>
  <c r="H496" i="5"/>
  <c r="H262" i="5"/>
  <c r="H78" i="5"/>
  <c r="H327" i="5"/>
  <c r="H232" i="5"/>
  <c r="H181" i="5"/>
  <c r="H150" i="5"/>
  <c r="H133" i="5"/>
  <c r="H59" i="5"/>
  <c r="H633" i="5"/>
  <c r="H601" i="5"/>
  <c r="H568" i="5"/>
  <c r="H326" i="5"/>
  <c r="H247" i="5"/>
  <c r="H205" i="5"/>
  <c r="H60" i="5"/>
  <c r="H476" i="5"/>
  <c r="H285" i="5"/>
  <c r="H332" i="5"/>
  <c r="H584" i="5"/>
  <c r="H572" i="5"/>
  <c r="H573" i="5"/>
  <c r="H466" i="5"/>
  <c r="H499" i="5"/>
  <c r="H467" i="5"/>
  <c r="H479" i="5"/>
  <c r="H459" i="5"/>
  <c r="H182" i="5"/>
  <c r="H635" i="5"/>
  <c r="H602" i="5"/>
  <c r="H183" i="5"/>
  <c r="H102" i="5"/>
  <c r="H36" i="5"/>
  <c r="H334" i="5"/>
  <c r="H333" i="5"/>
  <c r="H431" i="5"/>
  <c r="H197" i="5"/>
  <c r="H241" i="5"/>
  <c r="H190" i="5"/>
  <c r="H613" i="5"/>
  <c r="H65" i="5"/>
  <c r="H612" i="5"/>
  <c r="H222" i="5"/>
  <c r="H206" i="5"/>
  <c r="H367" i="5"/>
  <c r="H452" i="5"/>
  <c r="H84" i="5"/>
  <c r="C25" i="3"/>
  <c r="V642" i="5"/>
  <c r="D17" i="3" s="1"/>
  <c r="D25" i="3" s="1"/>
  <c r="C24" i="3"/>
  <c r="D23" i="3"/>
  <c r="C23" i="3"/>
  <c r="C19" i="3"/>
  <c r="D13" i="3" s="1"/>
  <c r="V656" i="4"/>
  <c r="D16" i="3" s="1"/>
  <c r="T817" i="1"/>
  <c r="F424" i="1"/>
  <c r="F524" i="1"/>
  <c r="F586" i="1"/>
  <c r="F12" i="1"/>
  <c r="F805" i="1"/>
  <c r="F807" i="1"/>
  <c r="C27" i="3" l="1"/>
  <c r="D19" i="3"/>
  <c r="D32" i="3" s="1"/>
  <c r="D24" i="3"/>
  <c r="D27" i="3" s="1"/>
</calcChain>
</file>

<file path=xl/sharedStrings.xml><?xml version="1.0" encoding="utf-8"?>
<sst xmlns="http://schemas.openxmlformats.org/spreadsheetml/2006/main" count="26897" uniqueCount="10131">
  <si>
    <t>CPV</t>
  </si>
  <si>
    <t>Concejal del Área</t>
  </si>
  <si>
    <t>INT_22/2023/722</t>
  </si>
  <si>
    <t>PMOC722 SUMINISTRO BOTIQUIN FARMACIA TERRON</t>
  </si>
  <si>
    <t>NO</t>
  </si>
  <si>
    <t>ANA MARIA TERRON</t>
  </si>
  <si>
    <t>33141623</t>
  </si>
  <si>
    <t>Concejal de Personal, Seguridad Ciudadana: Policía Municipal, Servicio de Extinción de Incendios y Protección Civil, Transportes y Movilidad, y Ocupación de la Vía Pública con Mesas y Sillas (JOSE ANTONIO CARTON MARTINEZ)</t>
  </si>
  <si>
    <t>INT_22/2023/861</t>
  </si>
  <si>
    <t>PONENCIA  Y SERVICIO GASTOS DESPLAZAMIENTO MARIANO SANCHEZ GARCIA</t>
  </si>
  <si>
    <t>MARIANO SANCHEZ GARCIA</t>
  </si>
  <si>
    <t>60100000</t>
  </si>
  <si>
    <t>Concejal de Dinamización Económica, Urbanismo y Sostenibilidad Medioambiental (PEDRO FERNANDEZ ROBLES)</t>
  </si>
  <si>
    <t>INT_22/2023/863</t>
  </si>
  <si>
    <t>SERVICIO DESPLAZAMIENTO Y PONENCIA OSCAR PRADA</t>
  </si>
  <si>
    <t>OSCAR LUIS PRADA CAMPAÑA</t>
  </si>
  <si>
    <t>INT_22/2023/859</t>
  </si>
  <si>
    <t>VINILO AUTOBUS ALQUILADO SERVICIO MUNICIPAL DE TRANSPORTES</t>
  </si>
  <si>
    <t>B24423592</t>
  </si>
  <si>
    <t xml:space="preserve">ANAGRAPHIC SIGNS COMPANY S.L. </t>
  </si>
  <si>
    <t>45442100</t>
  </si>
  <si>
    <t>INT_22/2023/842</t>
  </si>
  <si>
    <t>"III CURSO:REGULACION Y CAUISTICA EN LA SELECCION DE LOS EMPLEADOS LOCALES:ASPECTOS DE ACTUALIDAD"PERSONAL</t>
  </si>
  <si>
    <t>INT_22/2023/851</t>
  </si>
  <si>
    <t>REPARACION CHAPAS BABERO REMATES HACIA CANALONES. CEIP. LUIS DEL OLMO</t>
  </si>
  <si>
    <t>45261300</t>
  </si>
  <si>
    <t>Concejal de Infraestructuras, Gobierno Interior, Mantenimiento de Edificios e Instalaciones, Patrimonio y Contratación (CARMEN DOEL MATO)</t>
  </si>
  <si>
    <t>INT_22/2023/865</t>
  </si>
  <si>
    <t>PISTOLA TUBULAR 600ML</t>
  </si>
  <si>
    <t>B24560641</t>
  </si>
  <si>
    <t>SUMINISTROS INDUSTRIALES EL PLANTÍO S.L.</t>
  </si>
  <si>
    <t>44316400</t>
  </si>
  <si>
    <t>INT_22/2023/827</t>
  </si>
  <si>
    <t>8622LWG, REVISION ANUAL</t>
  </si>
  <si>
    <t>B24437188</t>
  </si>
  <si>
    <t>50112000</t>
  </si>
  <si>
    <t>INT_22/2023/849</t>
  </si>
  <si>
    <t>SUMINISTRO TABLEROS DIA INTERNACIONAL DE LOS BOSQUES 2023</t>
  </si>
  <si>
    <t>B24226953</t>
  </si>
  <si>
    <t>30195000</t>
  </si>
  <si>
    <t>INT_22/2023/857</t>
  </si>
  <si>
    <t>ANTONIO LUIS GONZALEZ GARCIA</t>
  </si>
  <si>
    <t>44111400</t>
  </si>
  <si>
    <t>INT_22/2023/856</t>
  </si>
  <si>
    <t>COLEGIO INFANTIL SAN ANTONIO</t>
  </si>
  <si>
    <t>B24499766</t>
  </si>
  <si>
    <t>CEDEPI, SL</t>
  </si>
  <si>
    <t>INT_22/2023/845</t>
  </si>
  <si>
    <t>MOTOSOLDADORA MAGIC WELD, REVISION ANUAL</t>
  </si>
  <si>
    <t>B24681371</t>
  </si>
  <si>
    <t>RAITEC SUMINISTROS S.L.</t>
  </si>
  <si>
    <t>50530000</t>
  </si>
  <si>
    <t>INT_22/2023/846</t>
  </si>
  <si>
    <t>GENERADOR CAMPEON Nº7, REVISION ANUAL</t>
  </si>
  <si>
    <t>INT_22/2023/844</t>
  </si>
  <si>
    <t xml:space="preserve">PISTOLA TUBULAR 600ML </t>
  </si>
  <si>
    <t>SUMINISTROS INDUSTRIALES EL PLANTIO S.L.</t>
  </si>
  <si>
    <t>INT_22/2023/813</t>
  </si>
  <si>
    <t>MATERIAL FERRETERIA CASTILLO DE LOS TEMPLARIOS</t>
  </si>
  <si>
    <t>BRIALTA, S.L.</t>
  </si>
  <si>
    <t>Concejal de Cultura, Turismo, Patrimonio Histórico Urbano y Educación (MARIA DE LA CONCEPCION DE VEGA CORRAL)</t>
  </si>
  <si>
    <t>INT_22/2023/814</t>
  </si>
  <si>
    <t>COPIAS LLAVES MUSEO DEL FERROCARRIL</t>
  </si>
  <si>
    <t>B24548646</t>
  </si>
  <si>
    <t>44521110</t>
  </si>
  <si>
    <t>INT_22/2023/853</t>
  </si>
  <si>
    <t>B24686370</t>
  </si>
  <si>
    <t xml:space="preserve">FLORISTERIA MARQUES, S.L. </t>
  </si>
  <si>
    <t>03121210</t>
  </si>
  <si>
    <t>Concejal de Hacienda, Formación y Empleo, Territorio Inteligente, Relaciones Institucionales y Transparencia (MARIA ISABEL FERNANDEZ RODRIGUEZ)</t>
  </si>
  <si>
    <t>INT_22/2023/847</t>
  </si>
  <si>
    <t>ALQUILER DE SILLAS PARA CONCIERTO 29.04</t>
  </si>
  <si>
    <t>B24328650</t>
  </si>
  <si>
    <t>39100000</t>
  </si>
  <si>
    <t>INT_22/2023/819</t>
  </si>
  <si>
    <t>PINTURA AUTOBUS URBANO SERVICIO MUNICIPAL DE TRANSPORTES DE PONFERRADA (SMT)</t>
  </si>
  <si>
    <t>SI</t>
  </si>
  <si>
    <t>A-24041063</t>
  </si>
  <si>
    <t>TALLERES Y RECAMBIOS MAGO S.A.</t>
  </si>
  <si>
    <t>INT_22/2023/667</t>
  </si>
  <si>
    <t>ARBITRAJES  JORNADAS DE PROMOCION  DE LA ESGRIMA EN EL DEPORTE ESCOLAR</t>
  </si>
  <si>
    <t>G24695785</t>
  </si>
  <si>
    <t>CLUB DE ESGRIMA HISTÓRICA "AUDACIA"</t>
  </si>
  <si>
    <t>92600000</t>
  </si>
  <si>
    <t>Concejal de Deportes (IVAN CASTRILLO LOZANO)</t>
  </si>
  <si>
    <t>INT_22/2023/808</t>
  </si>
  <si>
    <t>B24231938</t>
  </si>
  <si>
    <t xml:space="preserve">CONSTRUCCIONES Y MONTAJES BARREAL, S.L. </t>
  </si>
  <si>
    <t>22521000</t>
  </si>
  <si>
    <t>INT_22/2023/802</t>
  </si>
  <si>
    <t>B24619850</t>
  </si>
  <si>
    <t>PONFERRADA METALICAS SLU</t>
  </si>
  <si>
    <t>39113000</t>
  </si>
  <si>
    <t>INT_22/2023/799</t>
  </si>
  <si>
    <t>GRABADO. PLACA NEVENKA</t>
  </si>
  <si>
    <t>B24565905</t>
  </si>
  <si>
    <t xml:space="preserve">GRABADOS INDUSTRIALES DEL BIERZO SL </t>
  </si>
  <si>
    <t>22600000</t>
  </si>
  <si>
    <t>INT_22/2023/795</t>
  </si>
  <si>
    <t>CHAPA CORTEN. MONOLITO " NEVENKA "</t>
  </si>
  <si>
    <t>B24490476</t>
  </si>
  <si>
    <t xml:space="preserve">TARVINOR METALICAS, S.L. </t>
  </si>
  <si>
    <t>INT_22/2023/764</t>
  </si>
  <si>
    <t>UNIVERSIDAD FEMINISTA 2023_PONENCIA NSJ</t>
  </si>
  <si>
    <t>NILUFAR SABERI JAFARI</t>
  </si>
  <si>
    <t>80522000</t>
  </si>
  <si>
    <t>Concejal de Bienestar Social, Infancia e Igualdad (LORENA GONZALEZ GUERRERO)</t>
  </si>
  <si>
    <t>INT_22/2023/740</t>
  </si>
  <si>
    <t>ARBITRAJES DE BALONCESTO EN EL DEPORTE ESCOLAR DE PONFERRADA DEL 14 ENERO AL 11 MARZO 2023</t>
  </si>
  <si>
    <t>G09103458</t>
  </si>
  <si>
    <t>INT_22/2023/828</t>
  </si>
  <si>
    <t>LE6018AB, SUSTITUCION BATERIA</t>
  </si>
  <si>
    <t>INT_22/2023/850</t>
  </si>
  <si>
    <t>ALQUILER SILLAS NOCHE TEMPLARIA</t>
  </si>
  <si>
    <t>39112000</t>
  </si>
  <si>
    <t>INT_22/2023/769</t>
  </si>
  <si>
    <t>PMFE EL PLANTIO -RUEDAS FURGONETA 0089-FJX-</t>
  </si>
  <si>
    <t>B24268161</t>
  </si>
  <si>
    <t>CHAPISTERIA GOMEZ DIEZ, S.L.</t>
  </si>
  <si>
    <t>34351100</t>
  </si>
  <si>
    <t>INT_22/2023/822</t>
  </si>
  <si>
    <t>PMFE EL PLANTIO -LADRILLOS NAVE RECINTO FERIAL-</t>
  </si>
  <si>
    <t>B24557472</t>
  </si>
  <si>
    <t>ALMACENES LUIS FERNANDEZ GALLEGO, S.L.</t>
  </si>
  <si>
    <t>44111100</t>
  </si>
  <si>
    <t>INT_22/2023/774</t>
  </si>
  <si>
    <t>PMFE EL PLANTIO -GUANTES NITRILON MARMI-</t>
  </si>
  <si>
    <t>MARMI UNIFORMES, S.L.</t>
  </si>
  <si>
    <t>18141000</t>
  </si>
  <si>
    <t>INT_22/2023/778</t>
  </si>
  <si>
    <t>PMFE EL PLANTIO -4 SACAS ARENA DE VALLADOLID NAVE-</t>
  </si>
  <si>
    <t>B24661159</t>
  </si>
  <si>
    <t>PREFABRICADOS ARIAS, S.L.</t>
  </si>
  <si>
    <t>14211100</t>
  </si>
  <si>
    <t>INT_22/2023/776</t>
  </si>
  <si>
    <t>PMFE EL PLANTIO -1 PALET DE CEMENTO NAVE RECINTO FERIAL-</t>
  </si>
  <si>
    <t>B37453982</t>
  </si>
  <si>
    <t>44111200</t>
  </si>
  <si>
    <t>INT_22/2023/836</t>
  </si>
  <si>
    <t>PMFE MATINOT V - SUMINISTRO PARA TRABAJO ALUMNOS SOLDADURA EXPEDIENTE MIXTO/22/LE/0018</t>
  </si>
  <si>
    <t>A24049264</t>
  </si>
  <si>
    <t>INT_22/2023/741</t>
  </si>
  <si>
    <t>PMFE MATINOT V - SUBVENCION PINTURA PARA VALLAS METÁLICAS REALIZADAS EN EL PROGRAMA DE FORMACIÓN Y EMPLEO MATINOT V EXPEDIENTE PMFE/22/LE/0018</t>
  </si>
  <si>
    <t>B24698722</t>
  </si>
  <si>
    <t>44800000</t>
  </si>
  <si>
    <t>INT_22/2023/809</t>
  </si>
  <si>
    <t>PMFE MATINOT V - SUBVENCIÓN - ADQUISICIÓN DE ELECTRODOS DE SOLDADURA PARA PRACTICAS ALUMNOS.</t>
  </si>
  <si>
    <t>31711140</t>
  </si>
  <si>
    <t>INT_22/2023/811</t>
  </si>
  <si>
    <t>PMFE MATINOT V - SUBVENCION - ADQUISICION MASCARILLA PARA TRABAJOS DE IMPRIMACION METAL</t>
  </si>
  <si>
    <t>B24392060</t>
  </si>
  <si>
    <t>18143000</t>
  </si>
  <si>
    <t>INT_22/2023/834</t>
  </si>
  <si>
    <t>PMFE MATINOT V - SUMINISTRO CHAPA Y MATERIAL PARA TRABAJOS SOLDADURA ALUMNOS CERTIFICADO SOLDADURA OXIGAS Y SOLDADURA MIG/MAG</t>
  </si>
  <si>
    <t>A24049256</t>
  </si>
  <si>
    <t>E.I. CASTRO URIA, S.A.</t>
  </si>
  <si>
    <t>14622000</t>
  </si>
  <si>
    <t>INT_22/2023/839</t>
  </si>
  <si>
    <t>"III CURSO: REGULACION Y CASUISTICA EN LA SELECCION DE LOS EMPLEADOS LOCALES ASPECTOS DE ACTUALIDAD" MANUEL CUADRADO GARCIA</t>
  </si>
  <si>
    <t>INT_22/2023/825</t>
  </si>
  <si>
    <t>SOSTENIBILIDAD MEDIOAMBIENTAL - REPUESTOS VITARA</t>
  </si>
  <si>
    <t>B24601247</t>
  </si>
  <si>
    <t>REPUESTOS POSADA BIERZO SL</t>
  </si>
  <si>
    <t>31440000</t>
  </si>
  <si>
    <t>INT_22/2023/762</t>
  </si>
  <si>
    <t>PRUEBAS IMPERMEABILIZACION PABELLON ANTONIO VECINO</t>
  </si>
  <si>
    <t>B24653826</t>
  </si>
  <si>
    <t>APLICACION DE POLIMEROS DEL BIERZO SL</t>
  </si>
  <si>
    <t>INT_22/2023/771</t>
  </si>
  <si>
    <t>PINTURA Y ACCESORIOS REPARACIONES Y MANTENIMIENTOS PISCINAS DE VERANO</t>
  </si>
  <si>
    <t>B24259004</t>
  </si>
  <si>
    <t>44810000</t>
  </si>
  <si>
    <t>INT_22/2023/666</t>
  </si>
  <si>
    <t>ADQUISICION DE CLAVOS PARA REDES PORTERIAS CAMPOS RAMON MARTINEZ</t>
  </si>
  <si>
    <t>A47588074</t>
  </si>
  <si>
    <t>GRUPO B2 SPORT EQUIPAMIENTOS DEPORTIVOS SA</t>
  </si>
  <si>
    <t>37400000</t>
  </si>
  <si>
    <t>INT_22/2023/678</t>
  </si>
  <si>
    <t>ADQUISICION DE REACTIVOS QUIMICOS PISCINA ANGEL PESTAÑA</t>
  </si>
  <si>
    <t>B24367419</t>
  </si>
  <si>
    <t>24950000</t>
  </si>
  <si>
    <t>INT_22/2023/742</t>
  </si>
  <si>
    <t>ADQUISICION DE ELEMENTOS PARA VESTURAIOS CAMPOS RAMON MARTINEZ</t>
  </si>
  <si>
    <t>B70332390</t>
  </si>
  <si>
    <t>44411100</t>
  </si>
  <si>
    <t>INT_22/2023/735</t>
  </si>
  <si>
    <t>ADQUISICION DE MATERIAL PARA IMPERMEABILIZAR VASO COMPENSACION PISCINA FLORES DEL SIL</t>
  </si>
  <si>
    <t>INT_22/2023/665</t>
  </si>
  <si>
    <t>ADQUISICION DE MORTERO Y CEMENTO REPARACIONES PISCINAS DE VERANO</t>
  </si>
  <si>
    <t>INT_22/2023/672</t>
  </si>
  <si>
    <t>ADQUISICION DE REACTIVOS DE CONTROL AGUAS PISCINA LYDIA VALENTIN</t>
  </si>
  <si>
    <t>INT_22/2023/670</t>
  </si>
  <si>
    <t>COPIA LLAVE VESTUARIO RAMON MARTINEZ</t>
  </si>
  <si>
    <t>44500000</t>
  </si>
  <si>
    <t>INT_22/2023/739</t>
  </si>
  <si>
    <t>FERTILIZANTE Y HERRAMIENTAS CEPED PISCINAS VERANO</t>
  </si>
  <si>
    <t>B24577108</t>
  </si>
  <si>
    <t>14310000</t>
  </si>
  <si>
    <t>INT_22/2023/831</t>
  </si>
  <si>
    <t>ESPECTACULO CETRERIA NOCHE TEMPLARIA</t>
  </si>
  <si>
    <t>JOSE ANTONIO ALONSO PEREZ</t>
  </si>
  <si>
    <t>92312240</t>
  </si>
  <si>
    <t>INT_22/2023/821</t>
  </si>
  <si>
    <t>Q2866023A</t>
  </si>
  <si>
    <t>INT_22/2023/830</t>
  </si>
  <si>
    <t>INSTALACIÓN DE PUNTOS DE CONTROL HORARIO EN ANTIGUO PARQUE DE BOMBEROS (AHORA MEDIO RURAL), MUSEO DEL BIERZO, LOCAL 6 DEL TORALÍN, LABORATORIO Y PISCINAS DEL PLANTIO</t>
  </si>
  <si>
    <t>B24068504</t>
  </si>
  <si>
    <t>INSTALACIONES ELÉCTRICAS MERAYO, S.L.</t>
  </si>
  <si>
    <t>45310000</t>
  </si>
  <si>
    <t>INT_22/2023/791</t>
  </si>
  <si>
    <t>S.G. REPARACIONES EN FUENTES PÚBLICAS ORNAMENTALES</t>
  </si>
  <si>
    <t>B24089666</t>
  </si>
  <si>
    <t>ELAGAS, S.L.</t>
  </si>
  <si>
    <t>INT_22/2023/794</t>
  </si>
  <si>
    <t>REPARACIÓN DE CALEFACIÓN EN EL CENTRO CÍVICCO DE LOMBILLO</t>
  </si>
  <si>
    <t>B24337776</t>
  </si>
  <si>
    <t>INTRAGAS, S.L.</t>
  </si>
  <si>
    <t>45330000</t>
  </si>
  <si>
    <t>INT_22/2023/796</t>
  </si>
  <si>
    <t>CERTIFICADOS DE INSTALACIONES EVENTUALES</t>
  </si>
  <si>
    <t>B24645293</t>
  </si>
  <si>
    <t>RASER BIERZO, S.L.U.</t>
  </si>
  <si>
    <t>INT_22/2023/826</t>
  </si>
  <si>
    <t>PARQUE INFANTIL COLUMBRIANOS</t>
  </si>
  <si>
    <t>44100000</t>
  </si>
  <si>
    <t>INT_22/2023/793</t>
  </si>
  <si>
    <t>REPARACIÓN DE CLIMATIZACIÓN EN SALA DE INFORMÁTICA DE LA SEDE DE LA POLICÍA LOCAL</t>
  </si>
  <si>
    <t>INT_22/2023/792</t>
  </si>
  <si>
    <t>REPARACIÓN DE ILUMINACIÓN EN ALTURA EN INSTALACIONES DEPORTIVAS, CAMPOS DE FÚTBOL DE CUATROVIENTOS Y DEL COMPLEJO DEPORTIVO "RAMÓN MARTÍNEZ"</t>
  </si>
  <si>
    <t>INT_22/2023/788</t>
  </si>
  <si>
    <t>REPARACIÓN DE BOMBA SUMERGIBLE DE FUENTE ORNAMENTAL, AVDA. LIBERTAD/AVDA. DE ASTURIAS</t>
  </si>
  <si>
    <t>M. TRINIDAD CASTRO ÁLVAREZ</t>
  </si>
  <si>
    <t>INT_22/2023/810</t>
  </si>
  <si>
    <t>SUMINISTRO DE MATERIAL PARA REPARACIÓN DE CALEFACCIÓN DEL MUSEO DE LA RADIO "LUIS DEL OLMO"</t>
  </si>
  <si>
    <t>B24608572</t>
  </si>
  <si>
    <t>NOVELEC BIERZO, S.L.</t>
  </si>
  <si>
    <t>INT_22/2023/807</t>
  </si>
  <si>
    <t>REVISIÓN, PUESTA A PUNTO, ASISTENCIA REMOTA Y PROGRAMACIÓN DE CALEFACCIÓN DEL COLEGIO PÚBLICO "NAVALIEGOS"</t>
  </si>
  <si>
    <t>INT_22/2023/820</t>
  </si>
  <si>
    <t xml:space="preserve">CUADRO ALCALDIA </t>
  </si>
  <si>
    <t>B24523250</t>
  </si>
  <si>
    <t>FREN BELLAS ARTES S.L</t>
  </si>
  <si>
    <t>44174000</t>
  </si>
  <si>
    <t>INT_22/2023/815</t>
  </si>
  <si>
    <t>DISCODURO SEAGATE 2TB</t>
  </si>
  <si>
    <t>B24562183</t>
  </si>
  <si>
    <t>30200000</t>
  </si>
  <si>
    <t>Concejal de Juventud, Comercio, Mercado de Abastos y Venta Ambulante, Consumo, y Fiestas (LORENA VALLE ALBA)</t>
  </si>
  <si>
    <t>INT_22/2023/784</t>
  </si>
  <si>
    <t xml:space="preserve">REPOSICION PLACA CALLE BICENTENARIO DE LA PROVINCIA DEL BIERZO </t>
  </si>
  <si>
    <t>B24418006</t>
  </si>
  <si>
    <t xml:space="preserve">GRAFICAS PONFERRADA, S.L. </t>
  </si>
  <si>
    <t>31523200</t>
  </si>
  <si>
    <t>INT_22/2023/797</t>
  </si>
  <si>
    <t xml:space="preserve">REPOSICION ADHESIVOS VINILO </t>
  </si>
  <si>
    <t>315223200</t>
  </si>
  <si>
    <t>INT_22/2023/798</t>
  </si>
  <si>
    <t>TIERRA VEGETAL CRIBADA</t>
  </si>
  <si>
    <t>B24607343</t>
  </si>
  <si>
    <t>BIERZO RECICLA S.L.</t>
  </si>
  <si>
    <t>14212410</t>
  </si>
  <si>
    <t>INT_22/2023/800</t>
  </si>
  <si>
    <t>REPOSICION PLACAS CALLE SAN ESTEBAN</t>
  </si>
  <si>
    <t>GRAFICAS PONFERRADA, S.L.</t>
  </si>
  <si>
    <t>INT_22/2023/785</t>
  </si>
  <si>
    <t>REPOSICION DE PIZARRA EN CENTRO DE DIA DE FLORES DEL SIL</t>
  </si>
  <si>
    <t xml:space="preserve">JUAN CARLOS ALDIR SUAREZ </t>
  </si>
  <si>
    <t>30195900</t>
  </si>
  <si>
    <t>Concejal de Mayores y Participación Ciudadana (MARIA LUISA VARELA FUERTES)</t>
  </si>
  <si>
    <t>INT_22/2023/816</t>
  </si>
  <si>
    <t>RECONOCIMIENTO MEDICO MIEMBRO CUERPO MUNICIPAL SPEIS</t>
  </si>
  <si>
    <t>B24277493</t>
  </si>
  <si>
    <t>INTECTOMA, S.L.</t>
  </si>
  <si>
    <t>85148000</t>
  </si>
  <si>
    <t>INT_22/2023/818</t>
  </si>
  <si>
    <t>RECONOCIMENTO MEDICO MIEMBRO BRIGADA DE OBRA</t>
  </si>
  <si>
    <t>INT_22/2023/817</t>
  </si>
  <si>
    <t>ALQUILER DE AUTOBUS URBANO CON DESTINO AL SERVICIO MUNICIPAL DE TRANSPORTES DE PONFERRADA (SMT)</t>
  </si>
  <si>
    <t>A24004293</t>
  </si>
  <si>
    <t>AUTOBUSES URBANOS DE PONFERRADA S.A</t>
  </si>
  <si>
    <t>34121000</t>
  </si>
  <si>
    <t>INT_22/2023/789</t>
  </si>
  <si>
    <t>SERVICIO CENA DIA INTERNACIONAL DE LOS BOSQUES DIA 22</t>
  </si>
  <si>
    <t>MIRTHA LINARES GOMEZ</t>
  </si>
  <si>
    <t>55300000</t>
  </si>
  <si>
    <t>INT_22/2023/783</t>
  </si>
  <si>
    <t>ELEMENTOS DE MARKETING Y PUBLICIDAD ACTIVIDADES FOROS DE DEBATE SICCOBI EN CENTROS DEL AYTO.</t>
  </si>
  <si>
    <t>B24495632</t>
  </si>
  <si>
    <t xml:space="preserve">GRAFITAN BIERZO, S.L.U. </t>
  </si>
  <si>
    <t>79340000</t>
  </si>
  <si>
    <t>INT_22/2023/812</t>
  </si>
  <si>
    <t xml:space="preserve">BIB. SALIBRIN. IMPRESIÓN DE CARTELES, TARJETONES Y MUPIS DEL SALÓN DEL LIBRO. IMPRENTA DOCAMPO </t>
  </si>
  <si>
    <t>E24418428</t>
  </si>
  <si>
    <t xml:space="preserve">IMPRENTA DOCAMPO, S.C. </t>
  </si>
  <si>
    <t>22900000</t>
  </si>
  <si>
    <t>INT_22/2023/782</t>
  </si>
  <si>
    <t>RECONOCIMIENTO MEDICO PERSONAL POLICIA MUNICIPAL</t>
  </si>
  <si>
    <t>INT_22/2023/781</t>
  </si>
  <si>
    <t>RECONOCIMIENTO MEDICO MIEMBRO SPEIS</t>
  </si>
  <si>
    <t>INT_22/2023/323</t>
  </si>
  <si>
    <t>TALADRO/ ALMACEN BRIGADA DE OBRAS</t>
  </si>
  <si>
    <t>HIJOS DE CASTRO URIA, S.A</t>
  </si>
  <si>
    <t>43162300</t>
  </si>
  <si>
    <t>INT_22/2023/669</t>
  </si>
  <si>
    <t>REVISION E ITV SUZUKI VITARA 1.9 TD LE3055AC</t>
  </si>
  <si>
    <t>B24647570</t>
  </si>
  <si>
    <t>CENTROMOTOR BIERZO S.L.L.</t>
  </si>
  <si>
    <t>5011000</t>
  </si>
  <si>
    <t>INT_22/2023/786</t>
  </si>
  <si>
    <t>BIB. SALIBRIN. ACTIVIDADES DE PROMOCION DE LA LECTURA. TALLER EXPERIMENTOS ABRACADABRANTES. SERGIO BARRIO GOMEZ</t>
  </si>
  <si>
    <t xml:space="preserve">SERGIO BARRIO GOMEZ </t>
  </si>
  <si>
    <t>92331210</t>
  </si>
  <si>
    <t>INT_22/2023/787</t>
  </si>
  <si>
    <t>BIB. SALIBRIN. ACTIVIDADES DE ANIMACION A LA LECTURA. TALLER EDUCATIVO MUSICAL. NOELIA CONTRISCIANI NUÑEZ</t>
  </si>
  <si>
    <t>NOELIA CONTRISCIANI NUÑEZ</t>
  </si>
  <si>
    <t>INT_22/2023/790</t>
  </si>
  <si>
    <t>BIB. SALIBRIN. DISEÑO Y APLICACIONES DEL CARTEL DEL XXIV SALON DEL LIBRO INFANTIL. LUIS FERNANDEZ SANZ</t>
  </si>
  <si>
    <t>LUIS FERNANDEZ SANZ</t>
  </si>
  <si>
    <t>79822500</t>
  </si>
  <si>
    <t>INT_22/2023/775</t>
  </si>
  <si>
    <t>BIB. SALIBRIN. TALLER DE ANIMACION A LA LECTURA Y ESCRITURA. ELISA VAZQUEZ</t>
  </si>
  <si>
    <t xml:space="preserve">ELISA E. VAZQUEZ MARTINEZ </t>
  </si>
  <si>
    <t>INT_22/2023/780</t>
  </si>
  <si>
    <t>BIB. SALIBRIN. ACTIVIDAD TEATRAL DE ANIMACIÓN A LA LECTURA. ANDRÉS CAMPELO</t>
  </si>
  <si>
    <t>ANDRES CAMPELO RODRÍGUEZ</t>
  </si>
  <si>
    <t>INT_22/2023/777</t>
  </si>
  <si>
    <t>BIB. SALIBRIN. ACTIVIDAD TEATRAL DE ANIMACION A LA LECTURA. JOSE LUIS GARCIA ALEJANDRE</t>
  </si>
  <si>
    <t xml:space="preserve">JOSE LUIS GARCIA ALEJANDRE </t>
  </si>
  <si>
    <t>INT_22/2023/766</t>
  </si>
  <si>
    <t>HORMIGONERA UMACON 160 ARO NARANJA, REVISION ANUAL Y REPARACION</t>
  </si>
  <si>
    <t>INT_22/2023/767</t>
  </si>
  <si>
    <t>GENERADOR CAMPEON Nº8, REVISION ANUAL</t>
  </si>
  <si>
    <t>INT_22/2023/773</t>
  </si>
  <si>
    <t xml:space="preserve">FUENTE ORNAMENTAL EL TEMPLARIO </t>
  </si>
  <si>
    <t>A24095663</t>
  </si>
  <si>
    <t xml:space="preserve">M. CASERO, S.A. </t>
  </si>
  <si>
    <t>45231110</t>
  </si>
  <si>
    <t>INT_22/2023/772</t>
  </si>
  <si>
    <t>COLA PARA LOSETAS</t>
  </si>
  <si>
    <t>39715100</t>
  </si>
  <si>
    <t>INT_22/2023/765</t>
  </si>
  <si>
    <t>CHAPA DE ALUMINIO</t>
  </si>
  <si>
    <t>A24207748</t>
  </si>
  <si>
    <t>ALUMINIOS CASTRO QUINTANA S.A.</t>
  </si>
  <si>
    <t>14721000</t>
  </si>
  <si>
    <t>INT_22/2023/732</t>
  </si>
  <si>
    <t>SUMINISTRO PIEZAS RENAULT TRAFIC 0369FRL</t>
  </si>
  <si>
    <t>ELECTRO MAQUINARIA NOVO S.L</t>
  </si>
  <si>
    <t>34320000</t>
  </si>
  <si>
    <t>INT_22/2023/779</t>
  </si>
  <si>
    <t>INT_22/2023/749</t>
  </si>
  <si>
    <t>MATERIAL DE FERRETERIA PARA TRABAJOS DE CEMENTERIO</t>
  </si>
  <si>
    <t>A24404030</t>
  </si>
  <si>
    <t>FERRETERIA MARTINEZ BIERZO S.A.U</t>
  </si>
  <si>
    <t>44316000</t>
  </si>
  <si>
    <t>INT_22/2023/755</t>
  </si>
  <si>
    <t>REPARACION SISTEMA DETECCION INCENDIOS PROTEX ESTACION ARTE SPEIS</t>
  </si>
  <si>
    <t>B24202574</t>
  </si>
  <si>
    <t>PROTEX SEGURIDAD SL</t>
  </si>
  <si>
    <t>31625000</t>
  </si>
  <si>
    <t>INT_22/2023/757</t>
  </si>
  <si>
    <t>REPARACION GENERADOR SUZUKI</t>
  </si>
  <si>
    <t>Concejal de Medio Rural (IVAN ALONSO RODRIGUEZ)</t>
  </si>
  <si>
    <t>INT_22/2023/770</t>
  </si>
  <si>
    <t>CARTELERIA APOYO APP</t>
  </si>
  <si>
    <t>LUIS HERNANDEZ GONZALEZ</t>
  </si>
  <si>
    <t>79823000</t>
  </si>
  <si>
    <t>INT_22/2023/725</t>
  </si>
  <si>
    <t>TARJETA REGALO TORNEOS VIDEOJUEGOS</t>
  </si>
  <si>
    <t>INT_22/2023/768</t>
  </si>
  <si>
    <t>BIB. MATERIAL EXPOSITIVO CUENTOS. COMUNICACION VISUAL PONFERRADA S. L.</t>
  </si>
  <si>
    <t>B10840205</t>
  </si>
  <si>
    <t xml:space="preserve">COMUNICACION VISUAL PONFERRADA, S.L. </t>
  </si>
  <si>
    <t>39154000</t>
  </si>
  <si>
    <t>INT_22/2023/763</t>
  </si>
  <si>
    <t>CAMPAÑA DE EDUCACION AMBIENTAL JCYL. HUERTOS ESCOLARES</t>
  </si>
  <si>
    <t xml:space="preserve">LEIDI MOTA SANTOS  </t>
  </si>
  <si>
    <t>77311000</t>
  </si>
  <si>
    <t>INT_22/2023/753</t>
  </si>
  <si>
    <t>COCTEL PARQUE BOMBEROS DIA 10</t>
  </si>
  <si>
    <t>B10794857</t>
  </si>
  <si>
    <t>HANASON BIERZO SL</t>
  </si>
  <si>
    <t>55320000</t>
  </si>
  <si>
    <t>INT_22/2023/745</t>
  </si>
  <si>
    <t>RETIRADA DE RESIDUOS</t>
  </si>
  <si>
    <t>B15625734</t>
  </si>
  <si>
    <t xml:space="preserve">RECINOR GESTION DE RESIDUOS </t>
  </si>
  <si>
    <t>90511000</t>
  </si>
  <si>
    <t>INT_22/2023/756</t>
  </si>
  <si>
    <t xml:space="preserve">HIERRO CORRUGADO </t>
  </si>
  <si>
    <t>JUAN CARLOS FERNÁNDEZ BLANCO</t>
  </si>
  <si>
    <t>44313000</t>
  </si>
  <si>
    <t>INT_22/2023/758</t>
  </si>
  <si>
    <t xml:space="preserve">ESPARTO </t>
  </si>
  <si>
    <t>A24056681</t>
  </si>
  <si>
    <t>SANEAMIENTOS SOTO S.A.</t>
  </si>
  <si>
    <t>INT_22/2023/723</t>
  </si>
  <si>
    <t>TALLERES INFANTILES Y JUVENILES SEMANA SANTA 2023</t>
  </si>
  <si>
    <t>B24470882</t>
  </si>
  <si>
    <t>GLOBALGEX PROFESIONALES S.L.</t>
  </si>
  <si>
    <t>92000000</t>
  </si>
  <si>
    <t>INT_22/2023/724</t>
  </si>
  <si>
    <t>TALLERES DE ESCALADA SEMANA SANTA 23</t>
  </si>
  <si>
    <t>B24612657</t>
  </si>
  <si>
    <t>LEON AVENTURA S.L.</t>
  </si>
  <si>
    <t>INT_22/2023/759</t>
  </si>
  <si>
    <t>ENTERRAMIENTO URGENCIA SOCIAL SGM</t>
  </si>
  <si>
    <t>A24250391</t>
  </si>
  <si>
    <t>FUNERARIAS REUNIDAS DEL BIERZO SA</t>
  </si>
  <si>
    <t>98370000</t>
  </si>
  <si>
    <t>INT_22/2023/731</t>
  </si>
  <si>
    <t>REPARACION Y MANTENIMIENTO  MERCEDES BENZ 6527CJG</t>
  </si>
  <si>
    <t>INT_22/2023/728</t>
  </si>
  <si>
    <t>UNIVERSIDAD FEMINISTA 2023: TRASLADO MVR</t>
  </si>
  <si>
    <t>JUAN MANUEL FERNANDEZ GONZALEZ</t>
  </si>
  <si>
    <t>34980000</t>
  </si>
  <si>
    <t>INT_22/2023/727</t>
  </si>
  <si>
    <t>A24007676</t>
  </si>
  <si>
    <t>INT_22/2023/744</t>
  </si>
  <si>
    <t>UNIVERSIDAD FEMINISTA 2023_AMPLIACION TRASLADO CF</t>
  </si>
  <si>
    <t>INT_22/2023/750</t>
  </si>
  <si>
    <t>BIB. SALIBRIN. ACTIVIDAD TEATRAL DE ANIMACIÓN A LA LECTURA. GUSTAVO OTERO</t>
  </si>
  <si>
    <t xml:space="preserve">GUSTAVO OTERO RAMOS </t>
  </si>
  <si>
    <t>INT_22/2023/751</t>
  </si>
  <si>
    <t xml:space="preserve">BIB. SALIBRIN. ACTIVIDAD TEATRAL DE ANIMACIÓN A LA LECTURA. CULTURACTIVA </t>
  </si>
  <si>
    <t>F15983067</t>
  </si>
  <si>
    <t>CULTURACTIVA PRODUCCIONES S. COOP. GALEGA</t>
  </si>
  <si>
    <t>INT_22/2023/752</t>
  </si>
  <si>
    <t>BIB. SALIBRIN. ACTIVIDAD TEATRAL DE ANIMACIÓN A LA LECTURA. MAQUINA TEATRAL TELONCILLO S. L.</t>
  </si>
  <si>
    <t>B47556725</t>
  </si>
  <si>
    <t xml:space="preserve">MAQUINA TEATRAL SALONCILLO, S.L. </t>
  </si>
  <si>
    <t>INT_22/2023/754</t>
  </si>
  <si>
    <t>BIB. SALIBRIN. ACTIVIDADES DE ANIMACION A LA LECTURA. VERONICA CONDE BLANCO</t>
  </si>
  <si>
    <t>VERONICA CONDE BLANCO</t>
  </si>
  <si>
    <t>INT_22/2023/748</t>
  </si>
  <si>
    <t>CARTELERIA Y REPROGRAFIA  SAN CRISTOBAL Y ORBANAJO</t>
  </si>
  <si>
    <t>B24278152</t>
  </si>
  <si>
    <t>NUEVA IMAGEN BIERZO S.L.</t>
  </si>
  <si>
    <t>79800000</t>
  </si>
  <si>
    <t>INT_22/2023/747</t>
  </si>
  <si>
    <t>BIB. SALIBRIN. ACTIVIDAD TEATRAL DE ANIMACIÓN A LA LECTURA. MARIMBA MARIONETAS</t>
  </si>
  <si>
    <t>B82140625</t>
  </si>
  <si>
    <t xml:space="preserve">MARIMBA MARIONETAS, S.L. </t>
  </si>
  <si>
    <t>INT_22/2023/746</t>
  </si>
  <si>
    <t>BIB. SALIBRIN. ACTIVIDAD TEATRAL ANIMACION LECTURA. RAUL GOMEZ PANIAGUA</t>
  </si>
  <si>
    <t>RAUL GOMEZ PANIAGUA</t>
  </si>
  <si>
    <t>INT_22/2023/733</t>
  </si>
  <si>
    <t>SUMINISTRO PIEZA PIAGGIO 9476GKT</t>
  </si>
  <si>
    <t>34310000</t>
  </si>
  <si>
    <t>INT_22/2023/734</t>
  </si>
  <si>
    <t>SUMINISTRO PIEZA PIAGGIO 9484GKT</t>
  </si>
  <si>
    <t>ELECTRO MAQUINARIA NOVO S.L.</t>
  </si>
  <si>
    <t>INT_22/2023/736</t>
  </si>
  <si>
    <t>SUMINISTRO PIEZA RENAULT 8743DDC</t>
  </si>
  <si>
    <t>INT_22/2023/738</t>
  </si>
  <si>
    <t xml:space="preserve">SUMINISTRO PIEZAS RIEGO </t>
  </si>
  <si>
    <t>A24044539</t>
  </si>
  <si>
    <t>PREFABRICADOS MAFER S.A.</t>
  </si>
  <si>
    <t>34913000</t>
  </si>
  <si>
    <t>INT_22/2023/712</t>
  </si>
  <si>
    <t>2ª VISITA AUDITORÍAS DE RECERTIFICACIÓN ISO 9001:2015</t>
  </si>
  <si>
    <t>B28205904</t>
  </si>
  <si>
    <t xml:space="preserve">BUREAU VERITAS IBERIA S.L. </t>
  </si>
  <si>
    <t>79212000</t>
  </si>
  <si>
    <t>INT_22/2023/737</t>
  </si>
  <si>
    <t>MATERIAL FUENTES ORNAMENTALES</t>
  </si>
  <si>
    <t>31320000</t>
  </si>
  <si>
    <t>INT_22/2023/726</t>
  </si>
  <si>
    <t>CREACION DE PRODUCTO TURISTICO</t>
  </si>
  <si>
    <t>B24011850</t>
  </si>
  <si>
    <t>VIAJES LEONTUR S.L.</t>
  </si>
  <si>
    <t>63500000</t>
  </si>
  <si>
    <t>INT_22/2023/709</t>
  </si>
  <si>
    <t>ANILLO VERDE PONFERRADA. ALQUILER DE DOS VEHICULOS TODOTERRENO</t>
  </si>
  <si>
    <t>B24724270</t>
  </si>
  <si>
    <t>ALQUILER DE VEHICULOS Y 4 X 4 BIERZO, S.L.</t>
  </si>
  <si>
    <t>34113200</t>
  </si>
  <si>
    <t>INT_22/2023/715</t>
  </si>
  <si>
    <t>PMFE MATINOT V - FORMACION ESPECIFICA CURSO PRESENCIAL SOLDADURA Y OXICORTE TARJETA PROFESIONAL DEL METAL- ALUMNO NUEVA ALTA.</t>
  </si>
  <si>
    <t>80550000</t>
  </si>
  <si>
    <t>INT_22/2023/711</t>
  </si>
  <si>
    <t>ANILLO VERDE PONFERRADA. SERVICIO DE COMIDA</t>
  </si>
  <si>
    <t>CANDIDA ACEBO ACEBO</t>
  </si>
  <si>
    <t>55100000</t>
  </si>
  <si>
    <t>INT_22/2023/720</t>
  </si>
  <si>
    <t>PMOC720 RECAMBIO ELECTRODOS DESFIBRILADOR DESA ZOLL</t>
  </si>
  <si>
    <t>B26510123</t>
  </si>
  <si>
    <t>IBERIOCARDIO FORMACION S.L.</t>
  </si>
  <si>
    <t>33182100</t>
  </si>
  <si>
    <t>INT_22/2023/686</t>
  </si>
  <si>
    <t xml:space="preserve">1611HZF VEHICULO SPEIS SERVICIO DE MANTENIMIENTO </t>
  </si>
  <si>
    <t>A33022765</t>
  </si>
  <si>
    <t>ASTURIANA DE REPUESTOS Y AUTOMOVILES, S.A.</t>
  </si>
  <si>
    <t>50114200</t>
  </si>
  <si>
    <t>INT_22/2023/710</t>
  </si>
  <si>
    <t>ANILLO VERDE PONFERRADA. SERVICIO RESTAURANTE</t>
  </si>
  <si>
    <t>B24366502</t>
  </si>
  <si>
    <t>INT_22/2023/716</t>
  </si>
  <si>
    <t>GENERADOR SDEMO Nº9, REVISION ANUAL Y REPARACION CARBURADOR</t>
  </si>
  <si>
    <t>INT_22/2023/717</t>
  </si>
  <si>
    <t>9282GFP, ITV Y REVISION ANUAL</t>
  </si>
  <si>
    <t>B244337188</t>
  </si>
  <si>
    <t>INT_22/2023/713</t>
  </si>
  <si>
    <t>UNIVERSIDAD FEMINISTA 2023: PONENCIA AOS</t>
  </si>
  <si>
    <t>ALVARO DE OTTO SUAREZ</t>
  </si>
  <si>
    <t>INT_22/2023/719</t>
  </si>
  <si>
    <t>UNIVERSIDAD FEMINISTA 2023: TRASLADO RBG</t>
  </si>
  <si>
    <t>INT_22/2023/718</t>
  </si>
  <si>
    <t>PUNTO LIMPIO - RECOGIDA CONTENEDOR RCDs</t>
  </si>
  <si>
    <t>BIERZO RECICLA SL</t>
  </si>
  <si>
    <t>90513000</t>
  </si>
  <si>
    <t>INT_22/2023/640</t>
  </si>
  <si>
    <t>SERVICIO REDACCION PROYECTOS JUNTAS VECINALES</t>
  </si>
  <si>
    <t>B24456402</t>
  </si>
  <si>
    <t>ABIN BIERZO S.L.</t>
  </si>
  <si>
    <t>71300000</t>
  </si>
  <si>
    <t>INT_22/2023/595</t>
  </si>
  <si>
    <t>REPARACION SEÑALIZACION ELEMENTOS SINGULARES EN RIMOR</t>
  </si>
  <si>
    <t>GIL DEL POZO ESTEBANEZ</t>
  </si>
  <si>
    <t>45422100</t>
  </si>
  <si>
    <t>INT_22/2023/683</t>
  </si>
  <si>
    <t>COMPACTACIÓN TERRENO ROSALEDA</t>
  </si>
  <si>
    <t>B15448467</t>
  </si>
  <si>
    <t>RILO MAQUINARIA S.L.</t>
  </si>
  <si>
    <t>43312400</t>
  </si>
  <si>
    <t>INT_22/2023/698</t>
  </si>
  <si>
    <t>LLAVES LOCAL FONTERIA Y PARQUE DEL TEMPLE</t>
  </si>
  <si>
    <t>44520000</t>
  </si>
  <si>
    <t>INT_22/2023/684</t>
  </si>
  <si>
    <t>MATERIAL DE RIEGO PARQUE OESTE</t>
  </si>
  <si>
    <t>ALIJA SERVCIOS Y CONTRATAS, S.L.</t>
  </si>
  <si>
    <t>44163000</t>
  </si>
  <si>
    <t>INT_22/2023/714</t>
  </si>
  <si>
    <t>SUMINISTRO PRODUCTOS DE LIMPIEZA</t>
  </si>
  <si>
    <t>Mª ENCINA CABO LOPEZ</t>
  </si>
  <si>
    <t>39831220</t>
  </si>
  <si>
    <t>INT_22/2023/705</t>
  </si>
  <si>
    <t>POLIZA SEGURO EXPOSICION "LAS GAFAS DEL BELGA" MUSEO DEL FERROCARRIL</t>
  </si>
  <si>
    <t>W0185688I</t>
  </si>
  <si>
    <t>HISCOX, S.A. SUCURSAL EN ESPAÑA</t>
  </si>
  <si>
    <t>INT_22/2023/671</t>
  </si>
  <si>
    <t xml:space="preserve">SUMINISTRO HERRAMIENTAS FERRETERIA </t>
  </si>
  <si>
    <t>VALENTIN CARRERA MERAYO</t>
  </si>
  <si>
    <t>INT_22/2023/702</t>
  </si>
  <si>
    <t>REC-VINILOS OFICINA TRIBUTARIA MUNICIPAL</t>
  </si>
  <si>
    <t>22459100</t>
  </si>
  <si>
    <t>INT_22/2023/708</t>
  </si>
  <si>
    <t>MATERIAL COLEGIO LUIS DEL OLMO</t>
  </si>
  <si>
    <t>B24557572</t>
  </si>
  <si>
    <t>INT_22/2023/576</t>
  </si>
  <si>
    <t>COPIA DE LLAVES</t>
  </si>
  <si>
    <t>44522200</t>
  </si>
  <si>
    <t>INT_22/2023/642</t>
  </si>
  <si>
    <t>MALLA ANTIHIERBA ESCUELA SAN CRISTOBAL DE VALDUEZA</t>
  </si>
  <si>
    <t>B24484131</t>
  </si>
  <si>
    <t>MARTINEZ BIERZO S.A.U.</t>
  </si>
  <si>
    <t>INT_22/2023/641</t>
  </si>
  <si>
    <t>MATERIALES REPARACION MONTES DE VALDUEZA</t>
  </si>
  <si>
    <t>B24511057</t>
  </si>
  <si>
    <t>INT_22/2023/707</t>
  </si>
  <si>
    <t>PINTURA MUSEO DE LA RADIO</t>
  </si>
  <si>
    <t xml:space="preserve">PINTURAS GENARO FONTECHA, S.L. </t>
  </si>
  <si>
    <t>INT_22/2023/706</t>
  </si>
  <si>
    <t>CRISTALERIA: COLEGIO ALBORADA</t>
  </si>
  <si>
    <t>FRANCISCO JAVIER FERNANDEZ GIRON</t>
  </si>
  <si>
    <t>39299000</t>
  </si>
  <si>
    <t>INT_22/2023/695</t>
  </si>
  <si>
    <t>REC-SOBRES OFICINA TRIBUTARIA MUNICIPAL</t>
  </si>
  <si>
    <t>B24096356</t>
  </si>
  <si>
    <t xml:space="preserve">IMPRENTA ALONSO, S.L. </t>
  </si>
  <si>
    <t>30199200</t>
  </si>
  <si>
    <t>INT_22/2023/701</t>
  </si>
  <si>
    <t xml:space="preserve">REPOSICION FARMACIA </t>
  </si>
  <si>
    <t>FARMACIA ANA Mª TERRON GARCIA</t>
  </si>
  <si>
    <t>33600000</t>
  </si>
  <si>
    <t>INT_22/2023/697</t>
  </si>
  <si>
    <t>MANGUERA HIDROLIMPIADORA PEQUEÑA GASOLINA</t>
  </si>
  <si>
    <t>INT_22/2023/660</t>
  </si>
  <si>
    <t>SUMINISTRO ARIDO BLANCO PARA AJRDINAMEINTO EN SAN CRISTOBAL</t>
  </si>
  <si>
    <t>B86484938</t>
  </si>
  <si>
    <t>COMERCIALIZADORA DE PIEDRAS Y ROCAS S.L.</t>
  </si>
  <si>
    <t>44110000</t>
  </si>
  <si>
    <t>INT_22/2023/688</t>
  </si>
  <si>
    <t>1229HNN VEHICULO PROTECCION CIVIL TAPON DEPOSITO</t>
  </si>
  <si>
    <t>CENTROMOTOR BIERZO SLL</t>
  </si>
  <si>
    <t>34330000</t>
  </si>
  <si>
    <t>INT_22/2023/700</t>
  </si>
  <si>
    <t>2775KHM PINTADO CAPOTA VEHICULO PROTECCION CIVIL</t>
  </si>
  <si>
    <t>B24326183</t>
  </si>
  <si>
    <t>JEBLA BIERZO SL</t>
  </si>
  <si>
    <t>50100000</t>
  </si>
  <si>
    <t>INT_22/2023/674</t>
  </si>
  <si>
    <t>PMFE MATINOT V - SUBVENCIÓN - ADQUISICIÓN GUANTES Y GAFAS PARA ALUMNOS DEL PMFE/22/LE/0018</t>
  </si>
  <si>
    <t>INT_22/2023/680</t>
  </si>
  <si>
    <t>PMFE EL PLANTIO -GUANTES CASTRO URIA 1-</t>
  </si>
  <si>
    <t>INT_22/2023/696</t>
  </si>
  <si>
    <t>PMFE EL PLANTIO -RIBEGAR SACO DE MORTERO 1-</t>
  </si>
  <si>
    <t>B24310211</t>
  </si>
  <si>
    <t>RIBEGAR INTERIORES, S.L.U.</t>
  </si>
  <si>
    <t>44425400</t>
  </si>
  <si>
    <t>INT_22/2023/704</t>
  </si>
  <si>
    <t>PMFE EL PLANTIO -SACAS ARENA DE VALLADOLID-</t>
  </si>
  <si>
    <t>1421110</t>
  </si>
  <si>
    <t>INT_22/2023/679</t>
  </si>
  <si>
    <t>UNIVERSIDAD FEMINISTA 2023: TRASLADO AL, NS Y ME</t>
  </si>
  <si>
    <t>INT_22/2023/685</t>
  </si>
  <si>
    <t>PARKA DE ABRIGO/ OLIVER VALLE LÓPEZ</t>
  </si>
  <si>
    <t>B24022758</t>
  </si>
  <si>
    <t>18100000</t>
  </si>
  <si>
    <t>INT_22/2023/689</t>
  </si>
  <si>
    <t>LE0595AD, SUSTITUCION DE ALTERNADOR Y BATERIA</t>
  </si>
  <si>
    <t>INT_22/2023/690</t>
  </si>
  <si>
    <t>LE4807X, REPARACION CALEFACCION Y LIMPIAPARABRISAS</t>
  </si>
  <si>
    <t>INT_22/2023/692</t>
  </si>
  <si>
    <t>MATERIAL JOMAGO</t>
  </si>
  <si>
    <t>44424200</t>
  </si>
  <si>
    <t>INT_22/2023/687</t>
  </si>
  <si>
    <t xml:space="preserve">VARIOS ALMACEN / BRIGADA DE OBRAS </t>
  </si>
  <si>
    <t>A08472276</t>
  </si>
  <si>
    <t>WÜRTH ESPAÑA S.A</t>
  </si>
  <si>
    <t>39360000</t>
  </si>
  <si>
    <t>INT_22/2023/691</t>
  </si>
  <si>
    <t>SUMINISTRO DE SOBRES VENTANILLA Y CIEGOS</t>
  </si>
  <si>
    <t>IMPRENTA ALONSO, S.L.</t>
  </si>
  <si>
    <t>30199210</t>
  </si>
  <si>
    <t>INT_22/2023/693</t>
  </si>
  <si>
    <t>1619BZX, REFORMA TUBO INYECTOR</t>
  </si>
  <si>
    <t>INT_22/2023/581</t>
  </si>
  <si>
    <t>PUNTO LIMPIO - RECOGIDA DE ENVASES CONTAMINADOS</t>
  </si>
  <si>
    <t>B33795410</t>
  </si>
  <si>
    <t>LEGITRANS SL</t>
  </si>
  <si>
    <t>90523000</t>
  </si>
  <si>
    <t>INT_22/2023/601</t>
  </si>
  <si>
    <t>PANEL NORMAS DE USO AREA CANINA</t>
  </si>
  <si>
    <t>34928471</t>
  </si>
  <si>
    <t>Concejal del Común, la Protección y Salubridad Animal y Coordinación Alcaldía de Barrio (JESÚS LÓPEZ FERNÁNDEZ)</t>
  </si>
  <si>
    <t>INT_22/2023/677</t>
  </si>
  <si>
    <t>ASISTENCIA TECNICA Y REALIZACIÓN DE AUDITORIA INTERNA 2023</t>
  </si>
  <si>
    <t>B24725467</t>
  </si>
  <si>
    <t>SOLUCIONES DE CONSULTORIA DE NOROESTE, S.L.</t>
  </si>
  <si>
    <t>INT_22/2023/681</t>
  </si>
  <si>
    <t>MATERIAL DE OFICINA CENTROS CIVICOS</t>
  </si>
  <si>
    <t>MARTA QUIÑONES GIRON</t>
  </si>
  <si>
    <t>30192000</t>
  </si>
  <si>
    <t>INT_22/2023/682</t>
  </si>
  <si>
    <t>TRANSPORTE EXPOSICIÓN "LAS GAFAS DEL BELGA " MUSEO DEL FERROCARRIL</t>
  </si>
  <si>
    <t>B24312902</t>
  </si>
  <si>
    <t>TRANSPORTES VERDIAL FERNANDEZ, S.L.</t>
  </si>
  <si>
    <t>INT_22/2023/611</t>
  </si>
  <si>
    <t>SUMINISTRO VEHICULO 8718DDC</t>
  </si>
  <si>
    <t>B24375669</t>
  </si>
  <si>
    <t>PONFENOR S.L.</t>
  </si>
  <si>
    <t>INT_22/2023/626</t>
  </si>
  <si>
    <t>UNIVERSIDAD FEMINISTA 2023: ALOJAMIENTO Y MANUTENCION RBG</t>
  </si>
  <si>
    <t>98341000</t>
  </si>
  <si>
    <t>INT_22/2023/624</t>
  </si>
  <si>
    <t>UNIVERSIDAD FEMINISTA 2023: TRASLADO JRR</t>
  </si>
  <si>
    <t>INT_22/2023/627</t>
  </si>
  <si>
    <t>UNIVERSIDAD FEMINISTA 2023: ALOJAMIENTO CB</t>
  </si>
  <si>
    <t>INT_22/2023/652</t>
  </si>
  <si>
    <t>MATERIAL PUBLICITARIO_UOP</t>
  </si>
  <si>
    <t>B24648065</t>
  </si>
  <si>
    <t xml:space="preserve">CMYK IMPRESIONES, S.L. </t>
  </si>
  <si>
    <t>22400000</t>
  </si>
  <si>
    <t>INT_22/2023/628</t>
  </si>
  <si>
    <t>INT_22/2023/631</t>
  </si>
  <si>
    <t>UNIVERSIDAD FEMINISTA 2023: PONENCIA CF</t>
  </si>
  <si>
    <t>CRISTINA FALLARAS SANCHEZ</t>
  </si>
  <si>
    <t>INT_22/2023/636</t>
  </si>
  <si>
    <t>UNIVERSIDAD FEMINISTA 2023: TRASLADO MILG</t>
  </si>
  <si>
    <t>INT_22/2023/662</t>
  </si>
  <si>
    <t>UNIVERSIDAD FEMINISTA 2023: TRASLADO CF</t>
  </si>
  <si>
    <t>INT_22/2023/651</t>
  </si>
  <si>
    <t>REPARACION Y  REVISIÓN ANUAL CORTADORA DE HORMIGON Y ASFALTO VIEJA,  DISCO DE CORTE</t>
  </si>
  <si>
    <t>INT_22/2023/668</t>
  </si>
  <si>
    <t>TALLER ALFABETIZACION DIGITAL RURAL</t>
  </si>
  <si>
    <t>LAURA ALVAREZ TEJON</t>
  </si>
  <si>
    <t>80533200</t>
  </si>
  <si>
    <t>INT_22/2023/623</t>
  </si>
  <si>
    <t>UNIVERSIDAD FEMINISTA 2023: TRASLADO OS</t>
  </si>
  <si>
    <t>INT_22/2023/625</t>
  </si>
  <si>
    <t>UNIVERSIDAD FEMINISTA 2023: TRASLADO CB</t>
  </si>
  <si>
    <t>INT_22/2023/659</t>
  </si>
  <si>
    <t>SERVICIOS INSTALACIÓN SERVIDOR HERRAMIENTA TICKETING</t>
  </si>
  <si>
    <t>B74368127</t>
  </si>
  <si>
    <t>EMPATIZA CONSULTING S.L.</t>
  </si>
  <si>
    <t>72000000</t>
  </si>
  <si>
    <t>INT_22/2023/673</t>
  </si>
  <si>
    <t>ACCIÓN FORMATIVA X CURSO ONLINE RÉGIMEN JURÍDICO INTEGRAL DE LAS SUBVENCIONES (2 PACKS)</t>
  </si>
  <si>
    <t xml:space="preserve">CONSEJO GENERAL SECRETARIOS INTERVENTORES Y TESOREROS DE ADMINISTRACION LOCAL </t>
  </si>
  <si>
    <t>80500000</t>
  </si>
  <si>
    <t>INT_22/2023/647</t>
  </si>
  <si>
    <t>BAULES MUSEO DEL BIERZO</t>
  </si>
  <si>
    <t>FERRETERIA MARTINEZ BIERZO S.A.U.</t>
  </si>
  <si>
    <t>INT_22/2023/664</t>
  </si>
  <si>
    <t>REPARACION AURICULARES VOKKERO</t>
  </si>
  <si>
    <t>B24482408</t>
  </si>
  <si>
    <t xml:space="preserve">TECSON SONIDO E ILUMINACION, S.L. </t>
  </si>
  <si>
    <t>32342200</t>
  </si>
  <si>
    <t>INT_22/2023/630</t>
  </si>
  <si>
    <t>PUNTO LIMPIO - GUANTES SEGURIDAD + GAFAS + BOLSAS</t>
  </si>
  <si>
    <t>INT_22/2023/650</t>
  </si>
  <si>
    <t>PMFE EL PLANTIO - MATERIAL DE OFICINA -</t>
  </si>
  <si>
    <t>B24382251</t>
  </si>
  <si>
    <t>OFIMATICA SAUDADE, S.L.</t>
  </si>
  <si>
    <t>30197000</t>
  </si>
  <si>
    <t>INT_22/2023/655</t>
  </si>
  <si>
    <t>PMFE EL PLANTIO - 1 PALET DE CEMENTO -</t>
  </si>
  <si>
    <t>INT_22/2023/598</t>
  </si>
  <si>
    <t>PMFE MATINOT V - SUBVENCION RECONOCIMIENTO MEDICO DE NUEVO ALUMNO.</t>
  </si>
  <si>
    <t>85100000</t>
  </si>
  <si>
    <t>INT_22/2023/661</t>
  </si>
  <si>
    <t>DUPLICADO LLAVES ALCALDIA</t>
  </si>
  <si>
    <t>INT_22/2023/657</t>
  </si>
  <si>
    <t>PMFE EL PLANTIO - MATERIAL DE FERRETERIA-</t>
  </si>
  <si>
    <t>B24507980</t>
  </si>
  <si>
    <t>COMERCIAL NARAYA FERRETERA, S.L.</t>
  </si>
  <si>
    <t>INT_22/2023/663</t>
  </si>
  <si>
    <t>SERVICIO DE GUIA</t>
  </si>
  <si>
    <t>RAFAEL GUZMAN VILLARREAL</t>
  </si>
  <si>
    <t>63514000</t>
  </si>
  <si>
    <t>INT_22/2023/552</t>
  </si>
  <si>
    <t>VISITAS TEATRALIZADAS CONDE GATON</t>
  </si>
  <si>
    <t>G24019945</t>
  </si>
  <si>
    <t>AGRUPACION TEATRAL CONDE GATON</t>
  </si>
  <si>
    <t>92312100</t>
  </si>
  <si>
    <t>INT_22/2023/639</t>
  </si>
  <si>
    <t>PARKA A.V AMARILLO/ MARINO</t>
  </si>
  <si>
    <t>INT_22/2023/653</t>
  </si>
  <si>
    <t>FLEJE Y GRAPAS PARA SUJETAR SEÑALES, MASILLA POLIURETANO NEGRA Y DISCOS DE CORTE METAL</t>
  </si>
  <si>
    <t>INT_22/2023/645</t>
  </si>
  <si>
    <t xml:space="preserve">PATIO DEL COLEGIO LUIS DEL OLMO </t>
  </si>
  <si>
    <t>INT_22/2023/649</t>
  </si>
  <si>
    <t>HIERRO CORRUGADO</t>
  </si>
  <si>
    <t>JUAN CARLOS FERNANDEZ BLANCO</t>
  </si>
  <si>
    <t>INT_22/2023/643</t>
  </si>
  <si>
    <t xml:space="preserve">REPOSICION SEÑALES PARA ACCESO A ZONAS PEATONALES </t>
  </si>
  <si>
    <t>P2411800B</t>
  </si>
  <si>
    <t>GRAFICAS PONFERRADA, S.L</t>
  </si>
  <si>
    <t>INT_22/2023/646</t>
  </si>
  <si>
    <t>SUMINISTRO LAMINA DIA INTERNACIONAL DE LOS BOSQUES 2023</t>
  </si>
  <si>
    <t>B24436743</t>
  </si>
  <si>
    <t>30199700</t>
  </si>
  <si>
    <t>INT_22/2023/638</t>
  </si>
  <si>
    <t>B45509478</t>
  </si>
  <si>
    <t>TALRENT S.L.</t>
  </si>
  <si>
    <t>34100000</t>
  </si>
  <si>
    <t>INT_22/2023/579</t>
  </si>
  <si>
    <t>PUNTO LIMPIO - PRODUCTOS DE LIMPIEZA</t>
  </si>
  <si>
    <t>MARIA ENCINA CABO LOPEZ</t>
  </si>
  <si>
    <t>39830000</t>
  </si>
  <si>
    <t>INT_22/2023/603</t>
  </si>
  <si>
    <t>B44670727</t>
  </si>
  <si>
    <t>EXCLUSIVAS DE PUBLICIDAD EXTERIOR SL</t>
  </si>
  <si>
    <t>22000000</t>
  </si>
  <si>
    <t>INT_22/2023/594</t>
  </si>
  <si>
    <t>UNIVERSIDAD FEMINISTA 2023: SERVICIO DE INTERPRETE EN LENGUAJE DE SIGNOS</t>
  </si>
  <si>
    <t>G26028241</t>
  </si>
  <si>
    <t>FEDERACION DE ASOCIACIONES DE PERSONAS SORDAS CYL</t>
  </si>
  <si>
    <t>79530000</t>
  </si>
  <si>
    <t>INT_22/2023/615</t>
  </si>
  <si>
    <t>UNIVERSIDAD FEMINISTA 2023: PONENCIA OSB</t>
  </si>
  <si>
    <t>OCTAVIO SALAZAR BENITEZ</t>
  </si>
  <si>
    <t>INT_22/2023/592</t>
  </si>
  <si>
    <t>UNIVERSIDAD FEMINISTA 2023: ALOJAMIENTO Y MANUTENCION AL, NS Y ME</t>
  </si>
  <si>
    <t>INT_22/2023/588</t>
  </si>
  <si>
    <t>UNIVERSIDAD FEMINISTA 2023: ALOJAMIENTO Y MANUTENCION CF</t>
  </si>
  <si>
    <t>INT_22/2023/590</t>
  </si>
  <si>
    <t>UNIVERSIDAD FEMINISTA 2023: ALOJAMIENTO Y MANUTENCIÓN ML</t>
  </si>
  <si>
    <t>INT_22/2023/566</t>
  </si>
  <si>
    <t>UNIVERSIDAD FEMINISTA 2023: PONENCIA RB (PROM)</t>
  </si>
  <si>
    <t>B01980721</t>
  </si>
  <si>
    <t>PROMUNDO SPAIN CONSULTING S.L.</t>
  </si>
  <si>
    <t>INT_22/2023/564</t>
  </si>
  <si>
    <t>UNIVERSIDAD FEMINISTA 2023: PONENCIA ME (GD)</t>
  </si>
  <si>
    <t>B82362419</t>
  </si>
  <si>
    <t>GRUPO DAS 99, S.L.</t>
  </si>
  <si>
    <t>INT_22/2023/567</t>
  </si>
  <si>
    <t>UNIVERSIDAD FEMINISTA 2023: DERECHOS EXHIBICION DOCUMENTAL</t>
  </si>
  <si>
    <t>B82643473</t>
  </si>
  <si>
    <t>MAFALDA ENTERTAIMENT S.L.</t>
  </si>
  <si>
    <t>92130000</t>
  </si>
  <si>
    <t>INT_22/2023/561</t>
  </si>
  <si>
    <t>UNIVERSIDAD FEMINISTA 2023: CARTELERÍA</t>
  </si>
  <si>
    <t>79810000</t>
  </si>
  <si>
    <t>INT_22/2023/632</t>
  </si>
  <si>
    <t>PMOC632 ZAPATO UNIFORMIDAD DE GALA INTENDENTE ZAPATERÍA THAEL</t>
  </si>
  <si>
    <t>JAVIER PEREZ UGIDOS</t>
  </si>
  <si>
    <t>INT_22/2023/619</t>
  </si>
  <si>
    <t>MATERIALES PARA PINTURA</t>
  </si>
  <si>
    <t>44423000</t>
  </si>
  <si>
    <t>INT_22/2023/527</t>
  </si>
  <si>
    <t>REPARACION DE BARANDILLA EN VILLANUEVA DE VALDUEZA</t>
  </si>
  <si>
    <t xml:space="preserve">JOSE LUIS DIGON GOMEZ </t>
  </si>
  <si>
    <t>45259000</t>
  </si>
  <si>
    <t>INT_22/2023/593</t>
  </si>
  <si>
    <t>UNIVERSIDAD FEMINISTA 2023: PONENCIA CAB</t>
  </si>
  <si>
    <t>CARLOS ANTONIO BAREA FUENTES</t>
  </si>
  <si>
    <t>INT_22/2023/575</t>
  </si>
  <si>
    <t>PMOC 575 MYBYTE PROTECTOR Y TECLADO PDAS</t>
  </si>
  <si>
    <t>30236000</t>
  </si>
  <si>
    <t>INT_22/2023/622</t>
  </si>
  <si>
    <t>BILLETES TREN PRIORIDADES TIC EN LAS AAPP DE CYL FONDOS NEXT GENERATION</t>
  </si>
  <si>
    <t>VIAJES ROSYMAR, S.A.</t>
  </si>
  <si>
    <t>INT_22/2023/572</t>
  </si>
  <si>
    <t>PMOC 572 MANTAS COLCHONERIA ALEJANDRE</t>
  </si>
  <si>
    <t xml:space="preserve"> NICANOR ALEJANDRE DEL VALLE  </t>
  </si>
  <si>
    <t>39143114</t>
  </si>
  <si>
    <t>INT_22/2023/634</t>
  </si>
  <si>
    <t>SACO DE YESO</t>
  </si>
  <si>
    <t>INT_22/2023/633</t>
  </si>
  <si>
    <t>MALLAZO METALICO PARA ENCOFRAR</t>
  </si>
  <si>
    <t xml:space="preserve">JUAN CARLOS FERNANDEZ BLANCO </t>
  </si>
  <si>
    <t>INT_22/2023/577</t>
  </si>
  <si>
    <t>PROTECCION Y SALUBRIDAD ANIMAL - REVISION E ITV VEHICULO 0937 GBF</t>
  </si>
  <si>
    <t>ELECTRO MAQUINARIA NOVO SL</t>
  </si>
  <si>
    <t>63711200</t>
  </si>
  <si>
    <t>INT_22/2023/608</t>
  </si>
  <si>
    <t>MATERIAL DE OFICINA MEDIO AMBIENTE MARZO 2023</t>
  </si>
  <si>
    <t>OFIMATICA SAUDADE S.L.</t>
  </si>
  <si>
    <t>INT_22/2023/602</t>
  </si>
  <si>
    <t>REPOSICION HERRAMIENTAS SPEIS</t>
  </si>
  <si>
    <t>44512000</t>
  </si>
  <si>
    <t>INT_22/2023/599</t>
  </si>
  <si>
    <t>CAJA HERRAMIENTAS SPEIS</t>
  </si>
  <si>
    <t>44512940</t>
  </si>
  <si>
    <t>INT_22/2023/604</t>
  </si>
  <si>
    <t>REPOSICION BOBINAS CELULOSA SPEIS</t>
  </si>
  <si>
    <t>A24026213</t>
  </si>
  <si>
    <t>FINO RECAMBIOS DE AUTOMOCION E INDUSTRIA SA</t>
  </si>
  <si>
    <t>30197600</t>
  </si>
  <si>
    <t>INT_22/2023/613</t>
  </si>
  <si>
    <t>LE4028AD, ITV Y REVISION ANUAL</t>
  </si>
  <si>
    <t>INT_22/2023/607</t>
  </si>
  <si>
    <t>REPOSICION MANILLAS PUERTAS SPEIS</t>
  </si>
  <si>
    <t>CASIMIRO CORCOBA RIVERA</t>
  </si>
  <si>
    <t>INT_22/2023/609</t>
  </si>
  <si>
    <t>8408BZR, ITV Y REVISION ANUAL</t>
  </si>
  <si>
    <t>INT_22/2023/597</t>
  </si>
  <si>
    <t>ANULADO POR ERRORES FORMALES  - COCTEL PARQUE DE BOMBEROS 10 MARZO</t>
  </si>
  <si>
    <t>B24701393</t>
  </si>
  <si>
    <t>PROPON CATERING Y EVENTOS SL</t>
  </si>
  <si>
    <t>15894200</t>
  </si>
  <si>
    <t>INT_22/2023/605</t>
  </si>
  <si>
    <t>7239JVY, ITV Y REVISION ANUAL</t>
  </si>
  <si>
    <t>INT_22/2023/518</t>
  </si>
  <si>
    <t>(PMFE MATINOT V) REPARACIÓN DE AMOLADORA GWS 1000  Y PIEZAS DE REPARACION PARA PRÁCTICAS ALUMNOS PMFE/22/LE/0018</t>
  </si>
  <si>
    <t>RAITEC, S.L.</t>
  </si>
  <si>
    <t>5000000</t>
  </si>
  <si>
    <t>INT_22/2023/550</t>
  </si>
  <si>
    <t>ALQUILER DESBROZADOORA</t>
  </si>
  <si>
    <t>B24419434</t>
  </si>
  <si>
    <t>BIERAGRI S.L.</t>
  </si>
  <si>
    <t>45500000</t>
  </si>
  <si>
    <t>INT_22/2023/618</t>
  </si>
  <si>
    <t>ARIDOS FEB-23</t>
  </si>
  <si>
    <t>14210000</t>
  </si>
  <si>
    <t>INT_22/2023/620</t>
  </si>
  <si>
    <t>REPARACION DIMMER</t>
  </si>
  <si>
    <t>31000000</t>
  </si>
  <si>
    <t>INT_22/2023/616</t>
  </si>
  <si>
    <t>ESCOMBRO FEB-23</t>
  </si>
  <si>
    <t>BIERZO RECICLA S.L</t>
  </si>
  <si>
    <t>90511100</t>
  </si>
  <si>
    <t>INT_22/2023/621</t>
  </si>
  <si>
    <t>MATERIAL DE FERRETERIA Y LIMPIEZA</t>
  </si>
  <si>
    <t>INT_22/2023/610</t>
  </si>
  <si>
    <t>BIB. COMPRA DE LIBROS. LIBRERIA CASTILLO DE LULAVAI</t>
  </si>
  <si>
    <t>B24687493</t>
  </si>
  <si>
    <t>CASTILLO DE LULAVAI, S.L.</t>
  </si>
  <si>
    <t>22113000</t>
  </si>
  <si>
    <t>INT_22/2023/617</t>
  </si>
  <si>
    <t>BIB. SALIBRIN. RECORTABLE DUENDE BIBLIOTECA. IMPRENTA DOCAMPO</t>
  </si>
  <si>
    <t>IMPRENTA DOCAMPO S.C.</t>
  </si>
  <si>
    <t>INT_22/2023/600</t>
  </si>
  <si>
    <t>BLOQUES CEMENTO</t>
  </si>
  <si>
    <t xml:space="preserve"> ALMACENES LUIS FERNANDEZ GALLEGO S.L.</t>
  </si>
  <si>
    <t>INT_22/2023/614</t>
  </si>
  <si>
    <t>PEQUEÑOS MATERIALES DE FERRETERIA FEB-23</t>
  </si>
  <si>
    <t>INT_22/2023/606</t>
  </si>
  <si>
    <t>BIB. COMPRA DE LIBROS. ANA BELEN MAURIZ</t>
  </si>
  <si>
    <t>ANA BELEN MAURIZ CORULLON</t>
  </si>
  <si>
    <t>INT_22/2023/574</t>
  </si>
  <si>
    <t>ADQUISICION DE HERRAMIENTAS Y CONSUMIBLES FERRETERIA MARZO 23</t>
  </si>
  <si>
    <t>KIMI DISTRIBUIDORA DE PRODUCTOS Y SERVICIOS INDUSTRIALES, S.L.</t>
  </si>
  <si>
    <t>INT_22/2023/573</t>
  </si>
  <si>
    <t>ADQUISICION DE PIEZAS MECANICAS PARA REPARACIONES MAQUINARIA. MARZO 23</t>
  </si>
  <si>
    <t>INT_22/2023/505</t>
  </si>
  <si>
    <t>REVISION Y MANTENIMIENTO CORTACESPES ISEKI FEBRERO 23</t>
  </si>
  <si>
    <t>A24065237</t>
  </si>
  <si>
    <t>INT_22/2023/612</t>
  </si>
  <si>
    <t>BIB. CLUB DE LECTURA LEERCIANOS. ASOCIACION LITERARIA LA CELSA</t>
  </si>
  <si>
    <t>G24718439</t>
  </si>
  <si>
    <t>ASOCIACION LITERARIA LA CELSA</t>
  </si>
  <si>
    <t>92511000</t>
  </si>
  <si>
    <t>INT_22/2023/571</t>
  </si>
  <si>
    <t>ADQUISICION DE HERRAMIENTAS MANTENIMIENTO MARZO 23</t>
  </si>
  <si>
    <t>A24049261</t>
  </si>
  <si>
    <t>INT_22/2023/570</t>
  </si>
  <si>
    <t>ASQUISICION DE CERRADURA PARA BUZON MARZO 23</t>
  </si>
  <si>
    <t>INT_22/2023/596</t>
  </si>
  <si>
    <t>PMFE MATINOT V - SUBVENCION - COMPRA DE GUANTES PARA ALUMNOS DEL PROGRAMA MIXTO/22/LE/0018</t>
  </si>
  <si>
    <t>INT_22/2023/569</t>
  </si>
  <si>
    <t>COPIA LLAVES INSTALACIONES DEPORTIVAS MARZO 23</t>
  </si>
  <si>
    <t>INT_22/2023/508</t>
  </si>
  <si>
    <t>ADQUISICION DE CIERREAPUERTA TELESCO Y MARTILLO NYLON PARA PISCINA LYDIA VALENTIN. FEBRERO 23</t>
  </si>
  <si>
    <t>INT_22/2023/591</t>
  </si>
  <si>
    <t>ANILLO VERDE PONFERRADA. 3 DESBROZADORAS</t>
  </si>
  <si>
    <t>B24459273</t>
  </si>
  <si>
    <t>16600000</t>
  </si>
  <si>
    <t>INT_22/2023/507</t>
  </si>
  <si>
    <t>REVISION Y MANTENIMIENTO TRACTOR KUBOTA FEBRERO 23</t>
  </si>
  <si>
    <t>INT_22/2023/584</t>
  </si>
  <si>
    <t>LE7881X, ITV Y REVISION ANUAL</t>
  </si>
  <si>
    <t>INT_22/2023/585</t>
  </si>
  <si>
    <t>8408BZR, MOTOR DE ARRANQUE</t>
  </si>
  <si>
    <t>INT_22/2023/587</t>
  </si>
  <si>
    <t>BIB. COMPRA DE LIBROS Y CÓMICS</t>
  </si>
  <si>
    <t xml:space="preserve">SERGIO  REGUERA SANCHEZ </t>
  </si>
  <si>
    <t>INT_22/2023/583</t>
  </si>
  <si>
    <t>ADHESIVOS VINILO SEÑALES SILUETA BADEN</t>
  </si>
  <si>
    <t>24911200</t>
  </si>
  <si>
    <t>INT_22/2023/580</t>
  </si>
  <si>
    <t>AUTORIZACION DE COMPRA ALOJAMIENTOS TEMPORADA DE CONCIERTOS JJMM 2023</t>
  </si>
  <si>
    <t>55110000</t>
  </si>
  <si>
    <t>INT_22/2023/538</t>
  </si>
  <si>
    <t>SEMILLA CÉSPED</t>
  </si>
  <si>
    <t>A31121171</t>
  </si>
  <si>
    <t>ZULUETA CORPORACION PARA LA NATURALEZA, S.A.</t>
  </si>
  <si>
    <t>03111000</t>
  </si>
  <si>
    <t>INT_22/2023/540</t>
  </si>
  <si>
    <t>ABONO CESPED</t>
  </si>
  <si>
    <t>INT_22/2023/586</t>
  </si>
  <si>
    <t>BIB. COMPRA DE LIBROS. MARZO 23</t>
  </si>
  <si>
    <t>ADOLFO SUAREZ RODRIGUEZ</t>
  </si>
  <si>
    <t>INT_22/2023/558</t>
  </si>
  <si>
    <t>PRODUCTOS DE PARAFARMACIA PARA BOTIQUINES DE PISCINAS CUBIERTAS Y DE VERANO</t>
  </si>
  <si>
    <t>B24545089</t>
  </si>
  <si>
    <t>INT_22/2023/545</t>
  </si>
  <si>
    <t>VARIEDADES FARMACEUTICAS RODRIGUEZ TATO, S.L.</t>
  </si>
  <si>
    <t>INT_22/2023/555</t>
  </si>
  <si>
    <t>PRODUCTOS DE FARMACIA PARA BOTIQUINES PISCINAS MARZO 23</t>
  </si>
  <si>
    <t>MARTA RODRIGUEZ TATO</t>
  </si>
  <si>
    <t>INT_22/2023/549</t>
  </si>
  <si>
    <t>PMFE EL PLANTIO - PORTABOBINAS MURAL-</t>
  </si>
  <si>
    <t>INT_22/2023/578</t>
  </si>
  <si>
    <t>BANDERAS CEE PARA CENTROS CIVICOS</t>
  </si>
  <si>
    <t>B24230245</t>
  </si>
  <si>
    <t>35821000</t>
  </si>
  <si>
    <t>INT_22/2023/563</t>
  </si>
  <si>
    <t>METAL BARANDILLA C/ ALFONSO X EL SABIO</t>
  </si>
  <si>
    <t>EDUARDO ILDEFONSO CASTRO URIA S.A.</t>
  </si>
  <si>
    <t>14700000</t>
  </si>
  <si>
    <t>INT_22/2023/355</t>
  </si>
  <si>
    <t>PMOC230212 POLICIA MUNICIPAL FOTOGRAFIAS PARA T.I.P. ASCENSOS Y AGENTES DE NUEVA INCORPORACION</t>
  </si>
  <si>
    <t xml:space="preserve"> CARLA PORTUGUES BERNARDO </t>
  </si>
  <si>
    <t>79960000</t>
  </si>
  <si>
    <t>INT_22/2023/568</t>
  </si>
  <si>
    <t>PMOC 568 CARTULINAS DISEÑO CARNET NIÑOS "AGENTE TUTOR-CRECEMOS CONTIGO"</t>
  </si>
  <si>
    <t>INT_22/2023/353</t>
  </si>
  <si>
    <t>PMOC230212 POLICIA MUNICIPAL REPARACION PUERTA-VERJA DE ACCESO.</t>
  </si>
  <si>
    <t xml:space="preserve">B24490476   </t>
  </si>
  <si>
    <t>50710000</t>
  </si>
  <si>
    <t>INT_22/2023/546</t>
  </si>
  <si>
    <t>PMOC 546 CARPETILLAS UNIDAD SANCIONES</t>
  </si>
  <si>
    <t>22458000</t>
  </si>
  <si>
    <t>INT_22/2023/548</t>
  </si>
  <si>
    <t>GESTION DE ESCOMBRO Y SUMINISTRO</t>
  </si>
  <si>
    <t>90514000</t>
  </si>
  <si>
    <t>INT_22/2023/565</t>
  </si>
  <si>
    <t>GENERADOR CAMPEON Nº6 REVISION ANUAL</t>
  </si>
  <si>
    <t>INT_22/2023/544</t>
  </si>
  <si>
    <t>PMFE MATINOT V -  COMPRA MATERIAL BOTIQUIN PRIMEROS AUXILIOS - PARA PRACTICAS ALUMNOS CERTIFICADO PROFESIONALIDAD SOLDADURA OXIGAS, SOLDADURA MIG/MAG</t>
  </si>
  <si>
    <t>INT_22/2023/422</t>
  </si>
  <si>
    <t>RESTAURACION CRUZ PROCESIONAL MUSEO DEL BIERZO</t>
  </si>
  <si>
    <t>JOSE MANUEL SANTOS MARTINEZ</t>
  </si>
  <si>
    <t>50810000</t>
  </si>
  <si>
    <t>INT_22/2023/551</t>
  </si>
  <si>
    <t>SOPORTES PRESENTACION MARCA TURISMO</t>
  </si>
  <si>
    <t>JUAN MANUEL SALVI VEGA</t>
  </si>
  <si>
    <t>INT_22/2023/553</t>
  </si>
  <si>
    <t>BIB. COMPRA DE LIBROS. EDICIONES HERCULES</t>
  </si>
  <si>
    <t>B15078892</t>
  </si>
  <si>
    <t>INT_22/2023/557</t>
  </si>
  <si>
    <t>VARIOS  MATERIAL  / ALMACEN BRIGADA DE OBRAS</t>
  </si>
  <si>
    <t>B24614521</t>
  </si>
  <si>
    <t>INT_22/2023/560</t>
  </si>
  <si>
    <t>REPOSICION VINILO PLACAS</t>
  </si>
  <si>
    <t xml:space="preserve">GRÁFICAS PONFERRADA, S.L. </t>
  </si>
  <si>
    <t>INT_22/2023/562</t>
  </si>
  <si>
    <t>LIQUIDO HIDRAULICO PLUMA CAMION LE6018AB</t>
  </si>
  <si>
    <t>FINO RECAMBIOS DE AUTOMOCIÓN E INDUSTRIA S.A.</t>
  </si>
  <si>
    <t>INT_22/2023/543</t>
  </si>
  <si>
    <t>SUMINISTRO PIEZAS DESBROZADORA</t>
  </si>
  <si>
    <t>MAQUINARIA COMERCIAL BERNARDEZ S.L.</t>
  </si>
  <si>
    <t>INT_22/2023/559</t>
  </si>
  <si>
    <t>PORTABROCAS TADRO COMUMNA IBARMIA A-32</t>
  </si>
  <si>
    <t>B24251274</t>
  </si>
  <si>
    <t>INT_22/2023/521</t>
  </si>
  <si>
    <t>ACTIVIDAD PROGRAMA CONSTRUYENDO MI FUTURO LASER TAG Y BUMPER BALL</t>
  </si>
  <si>
    <t>B24583947</t>
  </si>
  <si>
    <t>BIERZO NATURA, S.L.</t>
  </si>
  <si>
    <t>85320000</t>
  </si>
  <si>
    <t>INT_22/2023/556</t>
  </si>
  <si>
    <t>INT_22/2023/535</t>
  </si>
  <si>
    <t>DESAYUNO DIA INTERNACIONAL DE LOS BOSQUES 2023</t>
  </si>
  <si>
    <t>B06830749</t>
  </si>
  <si>
    <t>MUSEO BIERZO S.L.</t>
  </si>
  <si>
    <t>INT_22/2023/495</t>
  </si>
  <si>
    <t>(PMFE MATINOT V) SUMINISTRO BANDA M42 2450X27X0.9-6/10 PRACTICAS SOLDADURA ALUMNOS DEL PROGRAMA MIXTO DE FORMACION Y EMPLEO.</t>
  </si>
  <si>
    <t>44315300</t>
  </si>
  <si>
    <t>INT_22/2023/530</t>
  </si>
  <si>
    <t>ADQUISICION DE 3 FLUXOR Y TUBOS CURBOS PARA INODOROS LYDIA VALENTIN</t>
  </si>
  <si>
    <t>44115200</t>
  </si>
  <si>
    <t>INT_22/2023/547</t>
  </si>
  <si>
    <t>LE0966V REPARACIONES PRE-ITV - ITV  NISSAN PATROL</t>
  </si>
  <si>
    <t>50118400</t>
  </si>
  <si>
    <t>INT_22/2023/534</t>
  </si>
  <si>
    <t>ADQUISICION DE BANDERAS PARA EXTERIOR DE COMPLEJOS DEPORTIVOS</t>
  </si>
  <si>
    <t>INT_22/2023/537</t>
  </si>
  <si>
    <t>SACO PAVILAND IMPRESO NEGRO</t>
  </si>
  <si>
    <t>INT_22/2023/532</t>
  </si>
  <si>
    <t xml:space="preserve">REPOSICION DE INODORO. CEIP. TORAL DE MERAYO </t>
  </si>
  <si>
    <t>INT_22/2023/536</t>
  </si>
  <si>
    <t>ADQUISICION DE HITO Y COQUILLA CAUCHO PARA PROTECCION ELEMENTOS METALICOS CAMPOS RAMON MARTINEZ</t>
  </si>
  <si>
    <t>INT_22/2023/511</t>
  </si>
  <si>
    <t>ADQUISICION DE ELEMENTOS Y HERRAMIENTAS REPARACION CONDUCCION ELECTRICA FEBRERO 23</t>
  </si>
  <si>
    <t>31682000</t>
  </si>
  <si>
    <t>INT_22/2023/539</t>
  </si>
  <si>
    <t xml:space="preserve">PINTURA SEÑALIZACION PASO DE PEATONES, PMR Y MARCAS VIALES. </t>
  </si>
  <si>
    <t>B24555419</t>
  </si>
  <si>
    <t>LEPON PINTURAS S.L.</t>
  </si>
  <si>
    <t>44811000</t>
  </si>
  <si>
    <t>INT_22/2023/531</t>
  </si>
  <si>
    <t>ADQUISICION DE CANDADOS Y COPIAS LLAVES FEBRERO</t>
  </si>
  <si>
    <t>INT_22/2023/526</t>
  </si>
  <si>
    <t>LONAS Y CARTELES</t>
  </si>
  <si>
    <t>INT_22/2023/520</t>
  </si>
  <si>
    <t>(PMFE MATINOT V) SUBVENCIÓN - REPARACION Y PIEZAS AMOLADORA GWS 1000 PARA PRACTICAS ALUMNOS EXPEDIENTE MIXTO/22/LE/0018</t>
  </si>
  <si>
    <t>SUMINISTROS RAITEC, S.L.</t>
  </si>
  <si>
    <t>50000000</t>
  </si>
  <si>
    <t>INT_22/2023/516</t>
  </si>
  <si>
    <t>PMFE EL PLANTIO - ARENA DE VALLADOLID ARIAS 1 -</t>
  </si>
  <si>
    <t>INT_22/2023/542</t>
  </si>
  <si>
    <t>CALIBRACIÓN ESTACIÓN TOTAL ROBOTIZADA GT-503</t>
  </si>
  <si>
    <t>B83078212</t>
  </si>
  <si>
    <t>TOPCON POSITIONING SPAIN, S.L.U.</t>
  </si>
  <si>
    <t>50410000</t>
  </si>
  <si>
    <t>INT_22/2023/524</t>
  </si>
  <si>
    <t>PMFE EL PLANTIO - BOTIQUIN DE EMERGENCIAS 2 -</t>
  </si>
  <si>
    <t xml:space="preserve">VARIEDADES FARMACEUTICAS RODRIGUEZ TATO, S.L. </t>
  </si>
  <si>
    <t>33690000</t>
  </si>
  <si>
    <t>INT_22/2023/523</t>
  </si>
  <si>
    <t>PMFE EL PLANTIO - BOTIQUIN DE EMERGENCIA 1 -</t>
  </si>
  <si>
    <t>INT_22/2023/533</t>
  </si>
  <si>
    <t>RECARGA DE GAS Y ADQUISICION DE SOPLETE GAS MARZO 23</t>
  </si>
  <si>
    <t>INT_22/2023/525</t>
  </si>
  <si>
    <t xml:space="preserve">CONSUMICIONES VOLUNTARIOS CARNAVAL 2023  </t>
  </si>
  <si>
    <t>B24430407</t>
  </si>
  <si>
    <t>HOSTELERIA MAGOFE S.L.</t>
  </si>
  <si>
    <t>INT_22/2023/541</t>
  </si>
  <si>
    <t>SUMINISTRO UTILES DE FERRETERIA</t>
  </si>
  <si>
    <t>B240227558</t>
  </si>
  <si>
    <t>INT_22/2023/529</t>
  </si>
  <si>
    <t>PLACA CONMEMORATIVA Y TROFEOS EMILIANO RUBERTE</t>
  </si>
  <si>
    <t>TRAZOS 3000, S.L.</t>
  </si>
  <si>
    <t>39298700</t>
  </si>
  <si>
    <t>INT_22/2023/528</t>
  </si>
  <si>
    <t>SEMINARIO COMO TRABAJAR LA SALUD EMOCIONAL A TRAVES DE LOS CUENTOS</t>
  </si>
  <si>
    <t>GONZALO DIAZ GUTIERREZ</t>
  </si>
  <si>
    <t>INT_22/2023/517</t>
  </si>
  <si>
    <t>BIB. ENCUADERNACIONES PRENSA Y OTROS. MATIZ SISTEMAS DE PREIMPRESIÓN</t>
  </si>
  <si>
    <t>B24362550</t>
  </si>
  <si>
    <t xml:space="preserve">MATIZ SISTEMAS DE PREIMPRESION, S.L. </t>
  </si>
  <si>
    <t>79971000</t>
  </si>
  <si>
    <t>INT_22/2023/514</t>
  </si>
  <si>
    <t>AFINAR PIANO TEATRO BERGIDUM</t>
  </si>
  <si>
    <t>DANIEL BELENDA RODRIGUEZ</t>
  </si>
  <si>
    <t>98396000</t>
  </si>
  <si>
    <t>INT_22/2023/515</t>
  </si>
  <si>
    <t xml:space="preserve">ALQUILER GENERADOR </t>
  </si>
  <si>
    <t>SUMINISTROS INDUSTRIALES SUMABI, S.L.</t>
  </si>
  <si>
    <t>INT_22/2023/482</t>
  </si>
  <si>
    <t>SUMINISTRO DE CEMENTO</t>
  </si>
  <si>
    <t>INT_22/2023/512</t>
  </si>
  <si>
    <t>COMPRA LIBRO SECCION DE PERSONAL</t>
  </si>
  <si>
    <t>B70518048</t>
  </si>
  <si>
    <t>INT_22/2023/431</t>
  </si>
  <si>
    <t>ALQUILER CORTADORA DE CEMENTO EMICO</t>
  </si>
  <si>
    <t>A24013864</t>
  </si>
  <si>
    <t>EQUIPOS PARA MINERIA Y CONSTRUCCIONES, S.A.</t>
  </si>
  <si>
    <t>43122000</t>
  </si>
  <si>
    <t>INT_22/2023/497</t>
  </si>
  <si>
    <t>CONECTORES SIR/DIR3</t>
  </si>
  <si>
    <t>B41632332</t>
  </si>
  <si>
    <t xml:space="preserve">AYTOS SOLUCIONES INFORMATICAS, S.L. </t>
  </si>
  <si>
    <t>72500000</t>
  </si>
  <si>
    <t>INT_22/2023/491</t>
  </si>
  <si>
    <t>BANDERAS ENTRADA CASTILLO DE LOS TEMPLARIOS</t>
  </si>
  <si>
    <t xml:space="preserve">NUEVA IMAGEN BIERZO, S.L. </t>
  </si>
  <si>
    <t>INT_22/2023/509</t>
  </si>
  <si>
    <t>8,09 TONELADAS DE MEZCLA PARA ENTERRAMIENTOS</t>
  </si>
  <si>
    <t>INT_22/2023/502</t>
  </si>
  <si>
    <t>REPARACION READ ROLAND E/S VIA ETHERNET</t>
  </si>
  <si>
    <t>32342410</t>
  </si>
  <si>
    <t>INT_22/2023/494</t>
  </si>
  <si>
    <t xml:space="preserve">PUNTO LIMPIO - RECOGIDA CONTENEDOR RCDs </t>
  </si>
  <si>
    <t>INT_22/2023/490</t>
  </si>
  <si>
    <t>PUNTO LIMPIO - CARRO REPARTO</t>
  </si>
  <si>
    <t>34910000</t>
  </si>
  <si>
    <t>INT_22/2023/429</t>
  </si>
  <si>
    <t>PRACTICAS/SUBVENCION PMFE MATINOT V, (EXPEDIENTE MIXTO/22/LE/0018), MATERIAL CONSUMIBLES, ELECTRODOS, DISCOS, MANORREDUCTOR TAPONES PARA LA REALIZACION DE LAS PRÁCTICAS DEL PROGRAMA.</t>
  </si>
  <si>
    <t>INT_22/2023/406</t>
  </si>
  <si>
    <t>BLOQUE HORMIGÓN, ARENA Y CEMENTO</t>
  </si>
  <si>
    <t>44111600</t>
  </si>
  <si>
    <t>INT_22/2023/445</t>
  </si>
  <si>
    <t>PMFE MATINOT BOTELLAS OXIGENO, ARGON, CORGON Y ACETILENO PARA PROGRAMA MIXTO DE FORMACION Y EMPLEO MATINOT V EXPEDIENTE MIXTO/22/LE/0018</t>
  </si>
  <si>
    <t>A08007262</t>
  </si>
  <si>
    <t>LINDE GAS ESPAÑA, S.A.</t>
  </si>
  <si>
    <t>24111000</t>
  </si>
  <si>
    <t>INT_22/2023/466</t>
  </si>
  <si>
    <t>REPARACIONES RADIOCIMA</t>
  </si>
  <si>
    <t>50300000</t>
  </si>
  <si>
    <t>INT_22/2023/489</t>
  </si>
  <si>
    <t>EXPOSICION SEDA: CIENCIA Y ARTE EN MOVIMIENTO</t>
  </si>
  <si>
    <t xml:space="preserve">MARIA REMEDIOS CARRERA FERNÁNDEZ </t>
  </si>
  <si>
    <t>79952100</t>
  </si>
  <si>
    <t>INT_22/2023/506</t>
  </si>
  <si>
    <t>CONFERENCIA CLARA GRIMA RUIZ</t>
  </si>
  <si>
    <t>CLARA ISABEL GRIMA RUIZ</t>
  </si>
  <si>
    <t>INT_22/2023/479</t>
  </si>
  <si>
    <t>(PMFE MATINOT V) SUBVENCION ADQUISICION DE TUBOS DE DIVERSAS MEDIDAS PARA LA REALIZACION DE PRACTICAS ALUMNOS DE SOLDADURA DENTRO DEL PROGRAMA MIXTO/22/LE/0018</t>
  </si>
  <si>
    <t>INT_22/2023/469</t>
  </si>
  <si>
    <t>SPRAY PINTURA SPEIS</t>
  </si>
  <si>
    <t>INT_22/2023/468</t>
  </si>
  <si>
    <t>44510000</t>
  </si>
  <si>
    <t>INT_22/2023/423</t>
  </si>
  <si>
    <t>FLEXOMETROS CASTRO URIA</t>
  </si>
  <si>
    <t>INT_22/2023/424</t>
  </si>
  <si>
    <t>UNIFORMES Y ROPA TRABAJO PMFE MATINOT V</t>
  </si>
  <si>
    <t>INT_22/2023/486</t>
  </si>
  <si>
    <t>VIDRIO EXPOSITOR MUSEO RADIO</t>
  </si>
  <si>
    <t>MARIA ELISA GAVELA FERNÁNDEZ</t>
  </si>
  <si>
    <t>INT_22/2023/447</t>
  </si>
  <si>
    <t>PRESUPUESTO PARA LA REALIZACION DEL PLAN DE PREVENCION ESPECIFICO DE OBRA</t>
  </si>
  <si>
    <t>71317000</t>
  </si>
  <si>
    <t>INT_22/2023/448</t>
  </si>
  <si>
    <t>SUMINISTRO SELLO NECESARIO PARA LA DOCUMENTACION DEL PROGRAMA MIXTO DE FORMACION Y EMPLEO MATINOT V EXPEDIENTE MIXTO/22/LE/0018</t>
  </si>
  <si>
    <t>INT_22/2023/436</t>
  </si>
  <si>
    <t>CARTEL OFICIAL PROYECTO PLANTIO</t>
  </si>
  <si>
    <t>INT_22/2023/501</t>
  </si>
  <si>
    <t>S.G. REPARACIÓN CALEFACCIÓN COLEGIO LA COGOLLA</t>
  </si>
  <si>
    <t>INT_22/2023/118</t>
  </si>
  <si>
    <t>REPARACIÓN CALEFACCIÓN COLEGIO CAMPO DE LA CRUZ</t>
  </si>
  <si>
    <t>INT_22/2023/446</t>
  </si>
  <si>
    <t>INT_22/2023/428</t>
  </si>
  <si>
    <t xml:space="preserve">SUMINISTRO BOTIQUINES  PORTABLES </t>
  </si>
  <si>
    <t>SUSANA LOZANO FERNÁNDEZ</t>
  </si>
  <si>
    <t>INT_22/2023/452</t>
  </si>
  <si>
    <t>UNIVERSIDAD FEMINISTA 2023: ALOJAMIENTO Y MANUTENCION AD</t>
  </si>
  <si>
    <t>B24656860</t>
  </si>
  <si>
    <t>SERVICIOS TURISTICOS BERCIANOS S.L.</t>
  </si>
  <si>
    <t>INT_22/2023/465</t>
  </si>
  <si>
    <t>UNIVERSIDAD FEMINISTA 2023: ALOJAMIENTO Y MANUTENCIÓN RR Y OS</t>
  </si>
  <si>
    <t>INT_22/2023/430</t>
  </si>
  <si>
    <t>UNIVERSIDAD FEMINISTA 2023: TRASLADO TR</t>
  </si>
  <si>
    <t>INT_22/2023/462</t>
  </si>
  <si>
    <t>UNIVERSIDAD FEMINISTA 2023: PONENCIA ADP</t>
  </si>
  <si>
    <t>ANA DELGADO PRADA</t>
  </si>
  <si>
    <t>INT_22/2023/450</t>
  </si>
  <si>
    <t>UNIVERSIDAD FEMINISTA 2023: PONENCIA JRRA</t>
  </si>
  <si>
    <t>JOSE RAUL ROJAS ANDRES</t>
  </si>
  <si>
    <t>INT_22/2023/434</t>
  </si>
  <si>
    <t>UNIVERSIDAD FEMINISTA 2023: ALOJAMIENTO Y MANUTENCION DE CA Y MC</t>
  </si>
  <si>
    <t>INT_22/2023/433</t>
  </si>
  <si>
    <t>UNIVERSIDAD FEMINISTA 2023: ALOJAMIENTO Y MANUNTENCION TR</t>
  </si>
  <si>
    <t>INT_22/2023/439</t>
  </si>
  <si>
    <t>UNIVERSIDAD FEMINISTA 2023 REPRESENTACION TEATRAL VACAS SAGRADAS</t>
  </si>
  <si>
    <t>B24733487</t>
  </si>
  <si>
    <t>IRON BRIDGE SOFTWARE SL</t>
  </si>
  <si>
    <t>92312110</t>
  </si>
  <si>
    <t>INT_22/2023/449</t>
  </si>
  <si>
    <t>UNIVERSIDAD FEMINISTA 2023: PONENCIA - FORMACION CDG</t>
  </si>
  <si>
    <t>CARLA DELGADO GOMEZ</t>
  </si>
  <si>
    <t>INT_22/2023/427</t>
  </si>
  <si>
    <t>UNIVERSIDAD FEMINISTA 2023: TRASLADO CD</t>
  </si>
  <si>
    <t>INT_22/2023/421</t>
  </si>
  <si>
    <t>UNIVERSIDAD FEMINISTA 2023 MUPIS</t>
  </si>
  <si>
    <t>22150000</t>
  </si>
  <si>
    <t>INT_22/2023/420</t>
  </si>
  <si>
    <t>UNIVERSIDAD FEMINISTA 2023 MOCHILAS</t>
  </si>
  <si>
    <t>18931100</t>
  </si>
  <si>
    <t>INT_22/2023/418</t>
  </si>
  <si>
    <t>UNIVERSIDAD FEMINISTA 2023 PONENCIA TRANS</t>
  </si>
  <si>
    <t>G91689489</t>
  </si>
  <si>
    <t>ASOCIACION DE TRANS DE ANDALUCIA SYLVIA RIVERA</t>
  </si>
  <si>
    <t>INT_22/2023/455</t>
  </si>
  <si>
    <t>REPARACION ALARMA INCENDIOS ESCUELA CAMINO DE SANTIAGO</t>
  </si>
  <si>
    <t>PROTEXT SEGURIDAD SL</t>
  </si>
  <si>
    <t>35121700</t>
  </si>
  <si>
    <t>INT_22/2023/483</t>
  </si>
  <si>
    <t>VESTUARIO TALLER TEATRO CENTRO DE DIA EL PLANTIO</t>
  </si>
  <si>
    <t>MARIA ENCINA DELGADO PARRADO</t>
  </si>
  <si>
    <t>10000000</t>
  </si>
  <si>
    <t>INT_22/2023/485</t>
  </si>
  <si>
    <t>ALBERGUE CANINO - PRODUCTOS DE LIMPIEZA</t>
  </si>
  <si>
    <t>INT_22/2023/460</t>
  </si>
  <si>
    <t>B24307241</t>
  </si>
  <si>
    <t>MAQUINARIA AGRICOLA BERCIANA S.L.</t>
  </si>
  <si>
    <t>INT_22/2023/441</t>
  </si>
  <si>
    <t>SUMINISTRO PIEZAS PARA RIEGO</t>
  </si>
  <si>
    <t>INT_22/2023/425</t>
  </si>
  <si>
    <t>SUMINISTRO PIEZAS TRACTOR</t>
  </si>
  <si>
    <t>16800000</t>
  </si>
  <si>
    <t>INT_22/2023/470</t>
  </si>
  <si>
    <t>8718DDC REPARACION  RENAULT KANGOO</t>
  </si>
  <si>
    <t>INT_22/2023/405</t>
  </si>
  <si>
    <t>BOLIGRAFOS Y PETOS UNIVERSIDAD FEMINISTA 2023</t>
  </si>
  <si>
    <t>GRAFITAN BIERZO SLU</t>
  </si>
  <si>
    <t>22462000</t>
  </si>
  <si>
    <t>INT_22/2023/474</t>
  </si>
  <si>
    <t>LAMPARA PAR PORTAGOBOS IRIS</t>
  </si>
  <si>
    <t>B24277113</t>
  </si>
  <si>
    <t>SILUJ ILUMINACION SL</t>
  </si>
  <si>
    <t>31520000</t>
  </si>
  <si>
    <t>INT_22/2023/472</t>
  </si>
  <si>
    <t>SUMINISTRO BASTIDOR LIENZO ACTO UCRANIA</t>
  </si>
  <si>
    <t xml:space="preserve">FREN BELLAS ARTES, S.L. </t>
  </si>
  <si>
    <t>39298000</t>
  </si>
  <si>
    <t>INT_22/2023/478</t>
  </si>
  <si>
    <t>BIB. COMPRA DE LIBROS. CASA DEL LIBRO</t>
  </si>
  <si>
    <t>A59913509</t>
  </si>
  <si>
    <t>ESPASA CALPE, S.A.</t>
  </si>
  <si>
    <t>INT_22/2023/476</t>
  </si>
  <si>
    <t>P.M.F.E. EL PLANTIO SUMINISTRO DE LADRILLOS NAVE 1</t>
  </si>
  <si>
    <t>B24259335</t>
  </si>
  <si>
    <t>HIJOS DE TOMAS SORRIBAS, S.L.</t>
  </si>
  <si>
    <t>INT_22/2023/477</t>
  </si>
  <si>
    <t>P.M.F.E MATINOT V  HILO SOLDAR PARA PRÁCTICAS ALUMNOS SOLDADURA</t>
  </si>
  <si>
    <t>44315000</t>
  </si>
  <si>
    <t>INT_22/2023/458</t>
  </si>
  <si>
    <t>P.M.F.E MATINOT V SUMINISTROS PARA ELEMENTOS DE SOLDADURA OXIGAS Y SOLDADURA MIG/MAG  PRACTICAS</t>
  </si>
  <si>
    <t>INT_22/2023/467</t>
  </si>
  <si>
    <t>P.M.F.E MATINOT V PRACTICAS/ SUMINISTRO DE CHAPA NEGRA S235JR DE 10 6 X1,5</t>
  </si>
  <si>
    <t>CASTRO URIA, S.A.</t>
  </si>
  <si>
    <t>INT_22/2023/461</t>
  </si>
  <si>
    <t>P.M.F.E. EL PLANTIO  UF0644 EJECUCION DE ENFOSCADOS</t>
  </si>
  <si>
    <t>B24639636</t>
  </si>
  <si>
    <t>LUSIBIERZO, S.L.</t>
  </si>
  <si>
    <t>22112000</t>
  </si>
  <si>
    <t>INT_22/2023/459</t>
  </si>
  <si>
    <t>P.M.F.E. EL PLANTIO SUMINISTRO DE MATERIAL DE FERRETERIA 1</t>
  </si>
  <si>
    <t>INT_22/2023/471</t>
  </si>
  <si>
    <t>BANDAS GRADUACION UNIVERSIDAD DE LA EXPERIENCIA</t>
  </si>
  <si>
    <t>18000000</t>
  </si>
  <si>
    <t>INT_22/2023/457</t>
  </si>
  <si>
    <t>LIMPIEZA PUNTUAL URGENTE VEHICULOS AREA SOSTENIBILIDAD MEDIOAMBIENTAL</t>
  </si>
  <si>
    <t>SILVANO MARTINEZ LAGO</t>
  </si>
  <si>
    <t>90910000</t>
  </si>
  <si>
    <t>INT_22/2023/456</t>
  </si>
  <si>
    <t>SERVICIO HOTEL DÍA INTERNACIONAL DE LOS BOSQUES 2023</t>
  </si>
  <si>
    <t>A24388902</t>
  </si>
  <si>
    <t>ELANSA INMOBILIARIA S.A</t>
  </si>
  <si>
    <t>INT_22/2023/464</t>
  </si>
  <si>
    <t>TALLER VOLUNTARIADO: EL OPTIMISMO Y EL HUMOR EN EL VOLUNTARIADO SOCIAL ( PARTE PRACTICA )</t>
  </si>
  <si>
    <t>JOSE LUIS GARCIA ALEJANDRE</t>
  </si>
  <si>
    <t>80510000</t>
  </si>
  <si>
    <t>INT_22/2023/463</t>
  </si>
  <si>
    <t>PROGRAMA CINE PARA MAYORES 2023</t>
  </si>
  <si>
    <t>B81726366</t>
  </si>
  <si>
    <t>MULTICINES LA ESTACION SL</t>
  </si>
  <si>
    <t>INT_22/2023/438</t>
  </si>
  <si>
    <t>ESCAMAS ANTIHIELO SPEIS</t>
  </si>
  <si>
    <t>B99099095</t>
  </si>
  <si>
    <t>ARGAEX PIRAMIDE 2006 S.L.</t>
  </si>
  <si>
    <t>INT_22/2023/437</t>
  </si>
  <si>
    <t>CINTA BALIZAR SPEIS</t>
  </si>
  <si>
    <t>MIGUEL LIBRERO VILLASEÑOR</t>
  </si>
  <si>
    <t>44424300</t>
  </si>
  <si>
    <t>INT_22/2023/440</t>
  </si>
  <si>
    <t>ANILLO VERDE PONFERRADA. ESTUDIO A.2.1. CONECTIVIDAD ECOLOGICA</t>
  </si>
  <si>
    <t>A48264725</t>
  </si>
  <si>
    <t>SAITEC SA</t>
  </si>
  <si>
    <t>79311000</t>
  </si>
  <si>
    <t>INT_22/2023/454</t>
  </si>
  <si>
    <t>SUMINISTRO BOLSAS CELOFAN DIA INTERNACIONAL DE LOS BOSQUES 2023</t>
  </si>
  <si>
    <t>B24031817</t>
  </si>
  <si>
    <t>ATILANO GONZALEZ S.L.</t>
  </si>
  <si>
    <t>30199000</t>
  </si>
  <si>
    <t>INT_22/2023/451</t>
  </si>
  <si>
    <t>TALLER VOLUNTARIADO OPTIMISMO Y HUMOR EN VOLUNTARIADO SOCIAL</t>
  </si>
  <si>
    <t>SUSANA ALVAREZ FERNANDEZ</t>
  </si>
  <si>
    <t>INT_22/2023/442</t>
  </si>
  <si>
    <t>ANILLO VERDE PONFERRADA. MOTOSIERRA Y SOPLADOR</t>
  </si>
  <si>
    <t>INT_22/2023/316</t>
  </si>
  <si>
    <t>REPARACION Y SUSTITUCION DE ELEMENTOS DEFECTUOSOS DE LA MEGAFONIA PISCIAN LYDIA VALENTIN</t>
  </si>
  <si>
    <t>JOSE LUIS VAZQUEZ DIEGUEZ</t>
  </si>
  <si>
    <t>INT_22/2023/444</t>
  </si>
  <si>
    <t>BIB. COMPRA DE LIBROS Y CÓMICS. ESTHER ALVAREZ. BIBLOS. FEB 23</t>
  </si>
  <si>
    <t>ESTHER ALVAREZ CARRERA</t>
  </si>
  <si>
    <t>INT_22/2023/443</t>
  </si>
  <si>
    <t>BIB. SUMINISTRO DE PAPEL A4 Y A3. LYRECO ESPAÑA</t>
  </si>
  <si>
    <t>A79206223</t>
  </si>
  <si>
    <t>LYRECO ESPAÑA, S.A.U.</t>
  </si>
  <si>
    <t>30100000</t>
  </si>
  <si>
    <t>INT_22/2023/412</t>
  </si>
  <si>
    <t>CHARANGAS Y ACTUACION CARNAVAL 2023 - JUAN</t>
  </si>
  <si>
    <t>JUAN CARLOS MARTINEZ GORDON</t>
  </si>
  <si>
    <t>92312000</t>
  </si>
  <si>
    <t>INT_22/2023/366</t>
  </si>
  <si>
    <t>ANTICONGELANTE PARA CASTILLO DE LOS TEMPLARIOS</t>
  </si>
  <si>
    <t xml:space="preserve">REPUESTOS POSADA BIERZO, S.L. </t>
  </si>
  <si>
    <t>24951311</t>
  </si>
  <si>
    <t>INT_22/2023/358</t>
  </si>
  <si>
    <t>PEQUEÑO MATERIAL FERRETERIA CASTILLO DE LOS TEMPLARIOS</t>
  </si>
  <si>
    <t>INT_22/2023/388</t>
  </si>
  <si>
    <t>CERRADURAS CASTILLO DE LOS TEMPLARIOS</t>
  </si>
  <si>
    <t>INT_22/2023/352</t>
  </si>
  <si>
    <t>PMOC230212 POLICIA MUNICPAL REPOSICION PANTALON UNIFORMIDAD DETERIORADO INSIGNA</t>
  </si>
  <si>
    <t xml:space="preserve">B97611164  </t>
  </si>
  <si>
    <t>INSIGNA UNIFORMES S.L.</t>
  </si>
  <si>
    <t>35811200</t>
  </si>
  <si>
    <t>INT_22/2023/394</t>
  </si>
  <si>
    <t>SUMINISTRO PIEZAS FERRETERIA</t>
  </si>
  <si>
    <t>B-24560641</t>
  </si>
  <si>
    <t>INT_22/2023/407</t>
  </si>
  <si>
    <t>EQUIPACION ROPA PROTECCION CIVIL - SPEIS</t>
  </si>
  <si>
    <t>18235000</t>
  </si>
  <si>
    <t>INT_22/2023/426</t>
  </si>
  <si>
    <t>LIENZO ACTO SOLIDARIDAD PUEBLO UCRANIANO</t>
  </si>
  <si>
    <t>FREN BELLAS ARTES, S.L.</t>
  </si>
  <si>
    <t>INT_22/2023/415</t>
  </si>
  <si>
    <t>ELABORACION DIPTICO ZBE</t>
  </si>
  <si>
    <t>B24517344</t>
  </si>
  <si>
    <t>MIL OJOS PRODUCEN SL</t>
  </si>
  <si>
    <t>79341400</t>
  </si>
  <si>
    <t>INT_22/2023/401</t>
  </si>
  <si>
    <t>ANILLO VERDE PONFERRADA. COMMUNITY MANAGER</t>
  </si>
  <si>
    <t>JUAN JOSE VILLADANGOS POMBAR</t>
  </si>
  <si>
    <t>79341200</t>
  </si>
  <si>
    <t>INT_22/2023/414</t>
  </si>
  <si>
    <t>CHARANGAS CARNAVAL 2023 - MONTAJES Y EVENTOS MUSICALES</t>
  </si>
  <si>
    <t>B24467672</t>
  </si>
  <si>
    <t>INT_22/2023/242</t>
  </si>
  <si>
    <t>ANILLO VERDE PONFERRADA. ESTUDIO SERVICIOS ECOSISTEMICOS A3</t>
  </si>
  <si>
    <t>INT_22/2023/413</t>
  </si>
  <si>
    <t>CHARANGAS CARNAVAL 2023 - LEGADOS</t>
  </si>
  <si>
    <t>B24412173</t>
  </si>
  <si>
    <t>NURLO GESTION Y DISEÑO S.L.</t>
  </si>
  <si>
    <t>INT_22/2023/399</t>
  </si>
  <si>
    <t>ANILLO VERDE PONFERRADA. PREVENCION DE RIESGOS LABORALES</t>
  </si>
  <si>
    <t>INT_22/2023/402</t>
  </si>
  <si>
    <t>ELABORACION CENSO PRELIMINAR EDIFICACIONES CON RIESGO DE AMIANTO</t>
  </si>
  <si>
    <t>B42925297</t>
  </si>
  <si>
    <t xml:space="preserve">SOLUCIONES GIS GALICIA, S.L. </t>
  </si>
  <si>
    <t>71000000</t>
  </si>
  <si>
    <t>INT_22/2023/409</t>
  </si>
  <si>
    <t>CARTELERIA CARNAVAL 2023</t>
  </si>
  <si>
    <t>INT_22/2023/416</t>
  </si>
  <si>
    <t>MANTENIMIENTO DE VEHICULO NISSAN PATROL LE0966V - NO ARRANCA</t>
  </si>
  <si>
    <t>INT_22/2023/408</t>
  </si>
  <si>
    <t>RESPOSICION SUPLER GLUE SPEIS</t>
  </si>
  <si>
    <t>24910000</t>
  </si>
  <si>
    <t>INT_22/2023/410</t>
  </si>
  <si>
    <t>SUSTITUCION CEPILLOS BARRER SPEIS</t>
  </si>
  <si>
    <t>39224300</t>
  </si>
  <si>
    <t>INT_22/2023/411</t>
  </si>
  <si>
    <t>REPOSICION BOMBILLAS PARA VEHICULOS SPEIS</t>
  </si>
  <si>
    <t>31531000</t>
  </si>
  <si>
    <t>INT_22/2023/262</t>
  </si>
  <si>
    <t>COMPRA LIBROS DE INGLES B2.2 DE ESCUELA OFICIAL DE IDIOMAS</t>
  </si>
  <si>
    <t>22111000</t>
  </si>
  <si>
    <t>INT_22/2023/419</t>
  </si>
  <si>
    <t>MATERIAL DE OFICINA ALCALDIA</t>
  </si>
  <si>
    <t>INT_22/2023/403</t>
  </si>
  <si>
    <t>CALIBRACION EQUIPOS DE TEMPERATURA - HUMEDAD</t>
  </si>
  <si>
    <t>B24559692</t>
  </si>
  <si>
    <t>LOCET BIERZO, S.L.</t>
  </si>
  <si>
    <t>50433000</t>
  </si>
  <si>
    <t>INT_22/2023/404</t>
  </si>
  <si>
    <t>REC-VENTOSA DOBLE</t>
  </si>
  <si>
    <t>INT_22/2023/368</t>
  </si>
  <si>
    <t>SERVICIO VIDEOACTA ORGANOS COLEGIADOS</t>
  </si>
  <si>
    <t>B87314787</t>
  </si>
  <si>
    <t>EASYWAY SERVICIOS INTERNET S.L</t>
  </si>
  <si>
    <t>48500000</t>
  </si>
  <si>
    <t>INT_22/2023/391</t>
  </si>
  <si>
    <t>S.G. INTRAGAS, REPARACIÓN CALEFACCIÓN TEATRO BERGIDUM</t>
  </si>
  <si>
    <t>INT_22/2023/389</t>
  </si>
  <si>
    <t>S.G. INSPECCIÓN PERIÓDICA REGLAMENTARIA DE B.T. EN AUDITORIO</t>
  </si>
  <si>
    <t>A40007460</t>
  </si>
  <si>
    <t>OCA, INSPECCION, CONTROL Y PREVENCION, S.A.U.</t>
  </si>
  <si>
    <t>INT_22/2023/345</t>
  </si>
  <si>
    <t>BOCADILLOS CARNAVAL INFANTIL</t>
  </si>
  <si>
    <t xml:space="preserve">B-24364663 </t>
  </si>
  <si>
    <t xml:space="preserve">ARTESANOS DE DULCES SUEÑOS S.L. </t>
  </si>
  <si>
    <t>15811000</t>
  </si>
  <si>
    <t>INT_22/2023/387</t>
  </si>
  <si>
    <t>S.G. INSPECCIÓN PERIÓDICA REGLAMENTARIA DE B.T. EN TEATRO BERGIDUM</t>
  </si>
  <si>
    <t>OCA INSPECCION, CONTROL Y PREVENCION, S.A.U.</t>
  </si>
  <si>
    <t>INT_22/2023/393</t>
  </si>
  <si>
    <t>S.G. REPARACIÓN DE BOMBA SUMERGIBLE DE FUENTE "LA CARRASCA"</t>
  </si>
  <si>
    <t xml:space="preserve">M. TRINIDAD CASTRO ALVAREZ </t>
  </si>
  <si>
    <t>INT_22/2023/390</t>
  </si>
  <si>
    <t>DUCHA. BAÑO MINUSVALIDOS/ PABELLON LYDIA VALENTIN</t>
  </si>
  <si>
    <t>INT_22/2023/369</t>
  </si>
  <si>
    <t>S.G. INSTALACIÓN PUESTOS CONTROL HORARIO: CEAS LA MÁQUINA Y MUSEO DE LA RADIO</t>
  </si>
  <si>
    <t>INSTALACIONES ELECTRICAS MERAYO, S.L.</t>
  </si>
  <si>
    <t>INT_22/2023/370</t>
  </si>
  <si>
    <t>S.G. INSTALACIÓN PUESTOS CONTROL HORARIO: CENTROS DE DÍA DEL PLANTÍO Y DE FLORES DEL SIL</t>
  </si>
  <si>
    <t>INT_22/2023/365</t>
  </si>
  <si>
    <t>MEMENTO DE URBANISMO 2023</t>
  </si>
  <si>
    <t>A79216651</t>
  </si>
  <si>
    <t>LEFEBVRE EL DERECHO, S.A.</t>
  </si>
  <si>
    <t>INT_22/2023/400</t>
  </si>
  <si>
    <t>BIB. MATERIAL DIDÁCTICO EXPOSICIÓN MUJERES MATEMÁTICAS. OSVALDO VALEZ. VINILOWCOST</t>
  </si>
  <si>
    <t>OSVALDO VALEZ PALMEIRO</t>
  </si>
  <si>
    <t>INT_22/2023/336</t>
  </si>
  <si>
    <t>BIB. EXPOSICION JALISIA DE XURXO LOBATO. ROSARIO SARMIENTO</t>
  </si>
  <si>
    <t>ROSARIO SARMIENTO ESCALONA</t>
  </si>
  <si>
    <t>92312200</t>
  </si>
  <si>
    <t>INT_22/2023/348</t>
  </si>
  <si>
    <t>PMOC230211 POLICIA MUNICIPAL 2 LICENCIAS ADOBE PRO</t>
  </si>
  <si>
    <t xml:space="preserve">B24562183 </t>
  </si>
  <si>
    <t>48310000</t>
  </si>
  <si>
    <t>INT_22/2023/363</t>
  </si>
  <si>
    <t>MOTOR DE ARRANQUE PARA CARRETILLA ELEVADORA</t>
  </si>
  <si>
    <t>31612200</t>
  </si>
  <si>
    <t>INT_22/2023/344</t>
  </si>
  <si>
    <t>TRANSPORTE CARNAVAL INFANTIL 2023</t>
  </si>
  <si>
    <t>60172000</t>
  </si>
  <si>
    <t>INT_22/2023/392</t>
  </si>
  <si>
    <t xml:space="preserve">SUMINISTRO PIEZAS TRACTOR </t>
  </si>
  <si>
    <t>INT_22/2023/367</t>
  </si>
  <si>
    <t>SUMINISTRO CODO ABRAZADERA Y RELE</t>
  </si>
  <si>
    <t>FINO RECAMBIOS DE AUTOMOCION E INDUSTRIA S.A.</t>
  </si>
  <si>
    <t>INT_22/2023/364</t>
  </si>
  <si>
    <t>MATERIAL OFICINA PMFE MATINOT V</t>
  </si>
  <si>
    <t>39162200</t>
  </si>
  <si>
    <t>INT_22/2023/361</t>
  </si>
  <si>
    <t>VESTUARIO DE TRABAJO PARA PMFE EL PLANTIO</t>
  </si>
  <si>
    <t>UNIFORMES MARMI S.L.</t>
  </si>
  <si>
    <t>INT_22/2023/396</t>
  </si>
  <si>
    <t>MATERIALES DE CONTRUCCION PARA EL CEMENTERIO</t>
  </si>
  <si>
    <t>INT_22/2023/266</t>
  </si>
  <si>
    <t>NIVELADOR NEGRO M6X15</t>
  </si>
  <si>
    <t>INT_22/2023/349</t>
  </si>
  <si>
    <t>PMOC230211 POLICIA MUNICIPAL COMERCIAL JOANCO UNIFORMIDAD POLICIA</t>
  </si>
  <si>
    <t>B24024481</t>
  </si>
  <si>
    <t>COMERCIAL JOANCO S.L.</t>
  </si>
  <si>
    <t>INT_22/2023/213</t>
  </si>
  <si>
    <t>PISCINAS CLIMATIZADAS DEL TORALIN. REPARACION EN PISTAS DE SQUASH.</t>
  </si>
  <si>
    <t>MARCOS F. RODRIGUEZ ESTEBANEZ</t>
  </si>
  <si>
    <t>INT_22/2023/397</t>
  </si>
  <si>
    <t>TOKEN ACCESO A FORTINET</t>
  </si>
  <si>
    <t>B74437260</t>
  </si>
  <si>
    <t>ALISEC SOLUCIONES S.L.</t>
  </si>
  <si>
    <t>48000000</t>
  </si>
  <si>
    <t>INT_22/2023/343</t>
  </si>
  <si>
    <t>SERVICIO ESPECIAL TRANSPORTE CENTRO-IES FUENTESNUEVAS/IES FUENTESNUEVAS-CENTRO AÑO 2023</t>
  </si>
  <si>
    <t>INT_22/2023/330</t>
  </si>
  <si>
    <t>MERCHANDISING FITUR</t>
  </si>
  <si>
    <t>18900000</t>
  </si>
  <si>
    <t>INT_22/2023/331</t>
  </si>
  <si>
    <t>AUDITORÍA DE CERTIFICACIÓN DE CONFORMIDAD CON EL RD 311/2022 del ENS</t>
  </si>
  <si>
    <t>B87635470</t>
  </si>
  <si>
    <t>AUDERTIS AUDIT SERVICES, S.L.</t>
  </si>
  <si>
    <t>72150000</t>
  </si>
  <si>
    <t>INT_22/2023/351</t>
  </si>
  <si>
    <t>PMOC230211 POLICIA MUNICIPAL DERMES DESINFECCION CALABOZOS</t>
  </si>
  <si>
    <t>B24491177</t>
  </si>
  <si>
    <t>DERMES PEST CONTROL S.L.</t>
  </si>
  <si>
    <t>90924000</t>
  </si>
  <si>
    <t>INT_22/2023/354</t>
  </si>
  <si>
    <t>PMOC230212 POLICIA MUNICIPAL CAMBIO NEUMÁTICOS RENAULT 6886-DHN Y UNIDAD POLICIAL NISSAN 5055-FHN</t>
  </si>
  <si>
    <t>B24406308</t>
  </si>
  <si>
    <t>NEUMATICOS TEMPLE, S.L.</t>
  </si>
  <si>
    <t>34350000</t>
  </si>
  <si>
    <t>INT_22/2023/357</t>
  </si>
  <si>
    <t>CONEXIÓN CALENTADOR. CEIP COMPOSTILLA</t>
  </si>
  <si>
    <t>INT_22/2023/362</t>
  </si>
  <si>
    <t>GENERADOR CAMPEON Nº4, REVISION ANUEL</t>
  </si>
  <si>
    <t>INT_22/2023/356</t>
  </si>
  <si>
    <t>REPARACION DE FONTANERIA/PELUQUERÍA/C.D. DEL PLANTIO</t>
  </si>
  <si>
    <t>INT_22/2023/335</t>
  </si>
  <si>
    <t>VINILOS EXPO ADIOS HERMANA MUSEO DEL BIERZO</t>
  </si>
  <si>
    <t>79811000</t>
  </si>
  <si>
    <t>INT_22/2023/334</t>
  </si>
  <si>
    <t>CARTEL NOCHE TEMPLARIA</t>
  </si>
  <si>
    <t>INT_22/2023/333</t>
  </si>
  <si>
    <t>CARTELES EXPO ADIOS HERMANA MUSEO BIERZO</t>
  </si>
  <si>
    <t>33312260</t>
  </si>
  <si>
    <t>INT_22/2023/342</t>
  </si>
  <si>
    <t>CALENDARIOS DE MESA 2023</t>
  </si>
  <si>
    <t>30199792</t>
  </si>
  <si>
    <t>INT_22/2023/320</t>
  </si>
  <si>
    <t>ENTROIDO BERCIANO 2023</t>
  </si>
  <si>
    <t>G24049710</t>
  </si>
  <si>
    <t>GRUPO FOLCLORICO CULTURAL "ALEGRIA BERCIANA"</t>
  </si>
  <si>
    <t>79954000</t>
  </si>
  <si>
    <t>INT_22/2023/318</t>
  </si>
  <si>
    <t>GRUPO BATUCADA CARNAVAL INFANTIL 23</t>
  </si>
  <si>
    <t>SERGIO LOPEZ SANTOS</t>
  </si>
  <si>
    <t xml:space="preserve">COPYCENTRO SEFEL, S.L. </t>
  </si>
  <si>
    <t>INT_22/2023/317</t>
  </si>
  <si>
    <t>CHARANGAS CARNAVAL INFANTIL 23</t>
  </si>
  <si>
    <t xml:space="preserve">MONTAJES Y EVENTOS MUSICALES, S.L. </t>
  </si>
  <si>
    <t>INT_22/2023/329</t>
  </si>
  <si>
    <t>REPARACION HIDROLIMPIADORA FEBRERO 23</t>
  </si>
  <si>
    <t>INT_22/2023/340</t>
  </si>
  <si>
    <t>MATERIAL PARA INSTALAR VALLADO PARQUE INFANTIL DEHESAS</t>
  </si>
  <si>
    <t>INT_22/2023/281</t>
  </si>
  <si>
    <t>MANTENIMIENTO Y AFILADO MOTOSIERRA FEBRERO 2023</t>
  </si>
  <si>
    <t>ROBERTO GOMEZ ALVAREZ</t>
  </si>
  <si>
    <t>INT_22/2023/315</t>
  </si>
  <si>
    <t>MATERIAL OFICINA PMFE EL PLANTIO</t>
  </si>
  <si>
    <t>OFIMATICA  SAUDADE S.L.</t>
  </si>
  <si>
    <t>INT_22/2023/283</t>
  </si>
  <si>
    <t>ADQUISICION MUELLE COMPRESOR FEBRERO</t>
  </si>
  <si>
    <t>INT_22/2023/337</t>
  </si>
  <si>
    <t>KARCHER HDS 17/20, REVISIÓN ANUAL</t>
  </si>
  <si>
    <t>FERRETERÍA MARTÍNEZ BIERZO S.A.U.</t>
  </si>
  <si>
    <t>INT_22/2023/189</t>
  </si>
  <si>
    <t>REPARACION CINTURON ITV RENAULT 148DGY</t>
  </si>
  <si>
    <t>INT_22/2023/284</t>
  </si>
  <si>
    <t>ADQUISICION DE PLASTICO PARA CUBRIR PISTAS DE SQUASH</t>
  </si>
  <si>
    <t>19520000</t>
  </si>
  <si>
    <t>INT_22/2023/267</t>
  </si>
  <si>
    <t>REPARACION CAMION GRUA 6527CJG</t>
  </si>
  <si>
    <t>B24634669</t>
  </si>
  <si>
    <t>GRUAS Y BASCULANTES DAC S.L</t>
  </si>
  <si>
    <t>INT_22/2023/338</t>
  </si>
  <si>
    <t>TUBO AISLANTE</t>
  </si>
  <si>
    <t>INT_22/2023/273</t>
  </si>
  <si>
    <t>SUMINISTRO BIDON DE ACEITE PARA MAQUINARIA PARQUES Y JARDINES</t>
  </si>
  <si>
    <t>FINO RECAMBIOS DE AUTOMOCION E INDUSTRIA S.A</t>
  </si>
  <si>
    <t>09211100</t>
  </si>
  <si>
    <t>INT_22/2023/279</t>
  </si>
  <si>
    <t>MANDILES, GUANTES Y PANTALLAS SOLDAR</t>
  </si>
  <si>
    <t>INT_22/2023/341</t>
  </si>
  <si>
    <t>REDES FÚTBOL SALA / CENTROS ESCOLARES</t>
  </si>
  <si>
    <t>JOMAGO S.L</t>
  </si>
  <si>
    <t>39000000</t>
  </si>
  <si>
    <t>INT_22/2023/359</t>
  </si>
  <si>
    <t>AURICULARES Y CASCOS</t>
  </si>
  <si>
    <t>18444111</t>
  </si>
  <si>
    <t>INT_22/2023/360</t>
  </si>
  <si>
    <t>ROTULACIÓN CHAPA EN VINILO IMPRESO A COLOR PMFE MATINOT V</t>
  </si>
  <si>
    <t>B24418005</t>
  </si>
  <si>
    <t>INT_22/2023/250</t>
  </si>
  <si>
    <t>SUMINISTRO PIEZAS MOTOSIERRA Y DESBROZADORA</t>
  </si>
  <si>
    <t>INT_22/2023/285</t>
  </si>
  <si>
    <t>ADQUISICION DE ANILLO ELASTICO REPARACIONES PISCINAS LYDIA VALENTIN</t>
  </si>
  <si>
    <t>INT_22/2023/248</t>
  </si>
  <si>
    <t>REPARACION BOMBA DE ESTANQUE</t>
  </si>
  <si>
    <t>M.TRINIDAD CASTRO ÁLVAREZ</t>
  </si>
  <si>
    <t>42122130</t>
  </si>
  <si>
    <t>INT_22/2023/191</t>
  </si>
  <si>
    <t>REPARACION AVERIA RENAULT MASTER 1484 DGY</t>
  </si>
  <si>
    <t>INT_22/2023/259</t>
  </si>
  <si>
    <t>REPARACION PIEZAS RENAULT KANGOO 8732DDC</t>
  </si>
  <si>
    <t>INT_22/2023/282</t>
  </si>
  <si>
    <t>CARTELERIA DIA INTERNACIONAL DE LOS BOSQUES 2023</t>
  </si>
  <si>
    <t>INT_22/2023/339</t>
  </si>
  <si>
    <t>BARRAS ACCESIBILIDAD BAÑO</t>
  </si>
  <si>
    <t>INT_22/2023/252</t>
  </si>
  <si>
    <t xml:space="preserve"> REPARACIONES Y PIEZAS RENAULT MASTER 1509DGY</t>
  </si>
  <si>
    <t>INT_22/2023/328</t>
  </si>
  <si>
    <t>PRODUCTOS DIVERSOS DE LIMPIEZA</t>
  </si>
  <si>
    <t>Mª ENCINA CABO LÓPEZ</t>
  </si>
  <si>
    <t>INT_22/2023/325</t>
  </si>
  <si>
    <t>RECONOCIMIENTOS MÉDICOS LABORALES PMFE EL PLANTIO</t>
  </si>
  <si>
    <t>INT_22/2023/324</t>
  </si>
  <si>
    <t>RECONOCIMIENTOS MÉDICOS PMFE MATINOT V</t>
  </si>
  <si>
    <t>INT_22/2023/253</t>
  </si>
  <si>
    <t>MATERIAL PARA COLOCACION CARTELERIAS DE CONCIENCIACION</t>
  </si>
  <si>
    <t>INT_22/2023/225</t>
  </si>
  <si>
    <t>METAL PARA MARQUESINA PELUDINES</t>
  </si>
  <si>
    <t>INT_22/2023/270</t>
  </si>
  <si>
    <t>REC-REPARACION PLEGADORA OFICINA TRIBUTARIA</t>
  </si>
  <si>
    <t>A28128247</t>
  </si>
  <si>
    <t>BOWE SYSTEC SA</t>
  </si>
  <si>
    <t>INT_22/2023/322</t>
  </si>
  <si>
    <t>TRANSPORTE EXPO ADIOS HERMANA MUSEO BIERZO</t>
  </si>
  <si>
    <t>INT_22/2023/132</t>
  </si>
  <si>
    <t>REPARACION Y REVISION DE LA BOMBA LOWARA DE LA PISCINA ANGEL PESTAÑA ENERO 23</t>
  </si>
  <si>
    <t>42120000</t>
  </si>
  <si>
    <t>INT_22/2023/245</t>
  </si>
  <si>
    <t>REPARACION DEL SISTEMA DE CLIMATIZACION DE LOS VESTUARIOS DEL COMPLEJO DEPORTIVO ANGEL PESTAÑA.</t>
  </si>
  <si>
    <t>INT_22/2023/155</t>
  </si>
  <si>
    <t>SUSTITUCION DE PREOSTATOS DE LA CALEFACCION DE LA PISCIAN LYIDIA VALENTIN ENERO</t>
  </si>
  <si>
    <t>INT_22/2023/251</t>
  </si>
  <si>
    <t>ESMALTE SINTETICO ANTIOXIDANTE GRIS OSCURO FORJA Y DISOLVENTE</t>
  </si>
  <si>
    <t>44812100</t>
  </si>
  <si>
    <t>INT_22/2023/157</t>
  </si>
  <si>
    <t>SUSTITUCION DEL FLUJOSTATO DE LA BOMBA DE CALOR DE LA PISCINA LYDIA VALENTIN ENERO 23</t>
  </si>
  <si>
    <t>INT_22/2023/158</t>
  </si>
  <si>
    <t>SUSTITUCION DE RESISTENCIA CALDERA ELECTRICA TERMOMECANICA PISCINA LYDIA VALENTIN</t>
  </si>
  <si>
    <t>INT_22/2023/238</t>
  </si>
  <si>
    <t>REVISION 5000 HORAS TRACTOR</t>
  </si>
  <si>
    <t>INT_22/2023/277</t>
  </si>
  <si>
    <t>REPARACION TUBERIA. PISCINAS ANGEL PESTAÑA</t>
  </si>
  <si>
    <t>INT_22/2023/243</t>
  </si>
  <si>
    <t>COMPRESOR KAESER M27, REVISION ANUAL</t>
  </si>
  <si>
    <t>INT_22/2023/249</t>
  </si>
  <si>
    <t>RETROVISOR TRACTOR</t>
  </si>
  <si>
    <t>INT_22/2023/215</t>
  </si>
  <si>
    <t>ALBARDILLAS LATERALES. FUENTE GLORIETA IPOVE</t>
  </si>
  <si>
    <t>B24098584</t>
  </si>
  <si>
    <t xml:space="preserve">GRANILOSA SL </t>
  </si>
  <si>
    <t>44111700</t>
  </si>
  <si>
    <t>INT_22/2023/280</t>
  </si>
  <si>
    <t>SUMINISTRO DE ZAHORRA CAMINO SAN ADRIAN</t>
  </si>
  <si>
    <t>INT_22/2023/327</t>
  </si>
  <si>
    <t>BIB. COMPRA DE LIBROS. DIEGO GARCÍA PACIOS</t>
  </si>
  <si>
    <t>DIEGO GARCIA PACIOS</t>
  </si>
  <si>
    <t>INT_22/2023/268</t>
  </si>
  <si>
    <t>MANILLAS PUERTAS CASTILLO DE LOS TEMPLARIOS</t>
  </si>
  <si>
    <t>INT_22/2023/133</t>
  </si>
  <si>
    <t>REPARACION SECADORES MANO DE LA PISCINA ANGEL PESTAÑA</t>
  </si>
  <si>
    <t>INT_22/2023/319</t>
  </si>
  <si>
    <t>TUBO CUADRADO HIERRO</t>
  </si>
  <si>
    <t>INT_22/2023/265</t>
  </si>
  <si>
    <t>MADERA MESA SECCION TECNICA</t>
  </si>
  <si>
    <t>B24598583</t>
  </si>
  <si>
    <t>MADERAS PEREIRA REGUERAS S.L.U.</t>
  </si>
  <si>
    <t>03410000</t>
  </si>
  <si>
    <t>INT_22/2023/235</t>
  </si>
  <si>
    <t>PMOC POLICIA MUNICIPAL REPOSICION UNIFORMIDAD DAÑADA</t>
  </si>
  <si>
    <t xml:space="preserve">35811200 </t>
  </si>
  <si>
    <t>INT_22/2023/275</t>
  </si>
  <si>
    <t>MATERIAL DE PINTURA CASTILLO DE LOS TEMPLARIOS</t>
  </si>
  <si>
    <t>INT_22/2023/222</t>
  </si>
  <si>
    <t>MATERIAL Y PINTURA. CEIP PEÑALBA</t>
  </si>
  <si>
    <t>INT_22/2023/172</t>
  </si>
  <si>
    <t>REPARACION DE LA CALDERA GRANDE DEL PABELLON LYDIA VALENTIN</t>
  </si>
  <si>
    <t>44621200</t>
  </si>
  <si>
    <t>INT_22/2023/230</t>
  </si>
  <si>
    <t>PMOC POLICIA MUNICIPAL LAVANDERIA EL PARQUE</t>
  </si>
  <si>
    <t xml:space="preserve">YOLANDA CARRERA PRIETO </t>
  </si>
  <si>
    <t>98312000</t>
  </si>
  <si>
    <t>INT_22/2023/123</t>
  </si>
  <si>
    <t>ARBITRAJES Y JUECES DE MESA  EN LOS PARTIDOS  DE FUTBOL EN EL DEPORTE ESCOLAR BASE CURSO 2022-2023</t>
  </si>
  <si>
    <t>EUMENIO PUERTO RODRIGUEZ</t>
  </si>
  <si>
    <t>INT_22/2023/220</t>
  </si>
  <si>
    <t xml:space="preserve">REPOSICION ALMACEN. BRIGADA DE OBRAS </t>
  </si>
  <si>
    <t>B4226953</t>
  </si>
  <si>
    <t>45422000</t>
  </si>
  <si>
    <t>INT_22/2023/276</t>
  </si>
  <si>
    <t>COPIAS LLAVE</t>
  </si>
  <si>
    <t>INT_22/2023/227</t>
  </si>
  <si>
    <t>PEQUEÑOS MATERIALES DE FERRETERIA ENER-23</t>
  </si>
  <si>
    <t>INT_22/2023/272</t>
  </si>
  <si>
    <t>ALQUILER BOTELLAS GAS PMFE MATINOT V</t>
  </si>
  <si>
    <t>LINDE GAS ESPAÑA SA</t>
  </si>
  <si>
    <t>24100000</t>
  </si>
  <si>
    <t>INT_22/2023/274</t>
  </si>
  <si>
    <t>CURSO FORMACION ESPECIFICA PREVENCION EN SOLDADURA Y OXICORTE</t>
  </si>
  <si>
    <t>INT_22/2023/224</t>
  </si>
  <si>
    <t>8408BZR, REPARACION PINCHAZO</t>
  </si>
  <si>
    <t>50116500</t>
  </si>
  <si>
    <t>INT_22/2023/254</t>
  </si>
  <si>
    <t>SERVICIO DE COMIDAS DIA DE LAS CANDELAS 2023</t>
  </si>
  <si>
    <t>A24451973</t>
  </si>
  <si>
    <t>CATYREST, S.A.</t>
  </si>
  <si>
    <t>INT_22/2023/260</t>
  </si>
  <si>
    <t>ANILLO VERDE PONFERRADA. MANTENIMIENTO DE FURGONETA 8891DYP</t>
  </si>
  <si>
    <t>CHAPISTERIA GOMEZ Y DIEZ. S.L.</t>
  </si>
  <si>
    <t>50110000</t>
  </si>
  <si>
    <t>INT_22/2023/229</t>
  </si>
  <si>
    <t>ARIDOS ENER-23</t>
  </si>
  <si>
    <t>MAROTE Y BARDON, S.L.</t>
  </si>
  <si>
    <t>INT_22/2023/271</t>
  </si>
  <si>
    <t>MATERIAL FERRETERIA</t>
  </si>
  <si>
    <t>INT_22/2023/263</t>
  </si>
  <si>
    <t>YESO Y CEMENTO PARA CEMENTERIO</t>
  </si>
  <si>
    <t>44900000</t>
  </si>
  <si>
    <t>INT_22/2023/258</t>
  </si>
  <si>
    <t>JERINGAS SPEEDY ALBERGE CANINO</t>
  </si>
  <si>
    <t>B24384729</t>
  </si>
  <si>
    <t>SUCESORES DE EIBARRESA S.L.</t>
  </si>
  <si>
    <t>37413000</t>
  </si>
  <si>
    <t>INT_22/2023/223</t>
  </si>
  <si>
    <t>BIB. COMPRA DE REVISTAS Y PUBLICACIONES PERIÓDICAS. MARIA TERESA DOMINGUEZ</t>
  </si>
  <si>
    <t>MARIA TERESA DOMINGUEZ LORENZO</t>
  </si>
  <si>
    <t>22211000</t>
  </si>
  <si>
    <t>INT_22/2023/255</t>
  </si>
  <si>
    <t>CERRADURA PUERTA OFICINA CASTILLO DE LOS TEMPLARIOS</t>
  </si>
  <si>
    <t>INT_22/2023/269</t>
  </si>
  <si>
    <t>VIDRIO CUADRO CONCEJALIA CULTURA</t>
  </si>
  <si>
    <t>14820000</t>
  </si>
  <si>
    <t>INT_22/2023/217</t>
  </si>
  <si>
    <t>REPARACION DE FUGA DE AGUA. C.CIVICO DE LA PLACA</t>
  </si>
  <si>
    <t>INT_22/2023/233</t>
  </si>
  <si>
    <t>PMOC POLICIA MUNICIPAL GUANTES LATEX FERRETERIA MARTINEZ BIERZO</t>
  </si>
  <si>
    <t>33141420</t>
  </si>
  <si>
    <t>INT_22/2023/261</t>
  </si>
  <si>
    <t>44423450</t>
  </si>
  <si>
    <t>INT_22/2023/244</t>
  </si>
  <si>
    <t>ADQUISICION DE 10 GARRAFAS DE LIMPIASUELOS PARA INSTALACIONES DEPORTIVAS</t>
  </si>
  <si>
    <t>B24614251</t>
  </si>
  <si>
    <t>39831300</t>
  </si>
  <si>
    <t>INT_22/2023/240</t>
  </si>
  <si>
    <t xml:space="preserve">ADQUISICION DE ELEMENTOS PARA FORRAR LAS PORTERIAS FUTBOL PARA PROTECCION </t>
  </si>
  <si>
    <t>31141000</t>
  </si>
  <si>
    <t>INT_22/2023/237</t>
  </si>
  <si>
    <t>ADQUISICION DE ELEMENTOS RIEGO Y ELECTRICOS PARA PEQUEÑAS REPARACIONES AREA DEPORTES</t>
  </si>
  <si>
    <t>INT_22/2023/239</t>
  </si>
  <si>
    <t>ADQUISICION DE HERRAMIENTAS PARA EL MANTENIMIENTO DE ZONAS VERDES Y CAMPOS DEPORTE.</t>
  </si>
  <si>
    <t>INT_22/2023/236</t>
  </si>
  <si>
    <t>ADQUISICION DE ELEMENTOS PARA REPARAR BARREDORA DE PISCINA LYLDIA VALENTIN</t>
  </si>
  <si>
    <t>INT_22/2023/126</t>
  </si>
  <si>
    <t>ADQUISICION DE REDES PARA CAMPOS DE FUTBOL RAMON MARTINEZ, ENERO 23</t>
  </si>
  <si>
    <t>GRUPO B2 SPORT EQUIPAMIENTOS DEPORTIVOS S.A.</t>
  </si>
  <si>
    <t>39541200</t>
  </si>
  <si>
    <t>INT_22/2023/246</t>
  </si>
  <si>
    <t>ADQUISICION DE ELEMENTOS DE PINTURA PARA LINEAS PABELLON NURIA LUGUEROS</t>
  </si>
  <si>
    <t>INT_22/2023/234</t>
  </si>
  <si>
    <t>PMOC POLICIA MUNICIPAL SOBRES EJECUTIVA IMPRENTA ALONSO</t>
  </si>
  <si>
    <t>INT_22/2023/231</t>
  </si>
  <si>
    <t>PMOC POLICIA MUNICIPAL REPARACION VEHICULOS TALLERES MICHE.</t>
  </si>
  <si>
    <t>B24679490</t>
  </si>
  <si>
    <t>MECANICA MICHE, S.L.</t>
  </si>
  <si>
    <t>INT_22/2023/232</t>
  </si>
  <si>
    <t>PMOC POLICIA MUNICIPAL ROLLO PAPEL TERMICO SERIGRAFIADO IMPRESORAS AGENTES COPYCENTRO</t>
  </si>
  <si>
    <t>22993200</t>
  </si>
  <si>
    <t>INT_22/2023/173</t>
  </si>
  <si>
    <t>PMOC POLICIA MUNICIPAL MATERIAL OFICINA SAUDADE.</t>
  </si>
  <si>
    <t>INT_22/2023/210</t>
  </si>
  <si>
    <t>INT_22/2023/148</t>
  </si>
  <si>
    <t>TABLA PARA ASIENTO BANCO</t>
  </si>
  <si>
    <t>B24336026</t>
  </si>
  <si>
    <t>INT_22/2023/169</t>
  </si>
  <si>
    <t>CERRADURA</t>
  </si>
  <si>
    <t>B24397838</t>
  </si>
  <si>
    <t>CASMA FERRETERÍA S.L.</t>
  </si>
  <si>
    <t>INT_22/2023/140</t>
  </si>
  <si>
    <t>ESQUINERA ALUMINIO</t>
  </si>
  <si>
    <t>INT_22/2023/168</t>
  </si>
  <si>
    <t>BISAGRAS</t>
  </si>
  <si>
    <t>INT_22/2023/164</t>
  </si>
  <si>
    <t>BULON DE SEGURIDAD</t>
  </si>
  <si>
    <t>B24337628</t>
  </si>
  <si>
    <t>GRUPO NIEMBRO ZAPICO S.L.</t>
  </si>
  <si>
    <t>43640000</t>
  </si>
  <si>
    <t>INT_22/2023/214</t>
  </si>
  <si>
    <t>PAPEL A4</t>
  </si>
  <si>
    <t>30197642</t>
  </si>
  <si>
    <t>INT_22/2023/193</t>
  </si>
  <si>
    <t>DERMES S.L.</t>
  </si>
  <si>
    <t>90921000</t>
  </si>
  <si>
    <t>INT_22/2023/194</t>
  </si>
  <si>
    <t>TRANSPORTE EXPO HUELLAS Y SOMBRAS MUSEO BIERZO</t>
  </si>
  <si>
    <t>INT_22/2023/199</t>
  </si>
  <si>
    <t>CATALOGOS EXPO HUELLAS Y SOMBRAS MUSEO BIERZO</t>
  </si>
  <si>
    <t>INT_22/2023/219</t>
  </si>
  <si>
    <t>CERRADURA REJA PATIO CASTILLO VIEJO</t>
  </si>
  <si>
    <t>B24584641</t>
  </si>
  <si>
    <t>CARPINTERIA INFISA HERMANOS S.L.</t>
  </si>
  <si>
    <t>INT_22/2023/228</t>
  </si>
  <si>
    <t>MATERIAL OFICINA MEDIO AMBIENTE</t>
  </si>
  <si>
    <t>INT_22/2023/216</t>
  </si>
  <si>
    <t>SUMINISTRO RAMO CLAVELES ACTO INSTITUCIONAL</t>
  </si>
  <si>
    <t>FLORISTERIA MARQUES, S.L.</t>
  </si>
  <si>
    <t>03121200</t>
  </si>
  <si>
    <t>INT_22/2023/203</t>
  </si>
  <si>
    <t>8408BZR, MANILLAS Y CERRADURA</t>
  </si>
  <si>
    <t>INT_22/2023/195</t>
  </si>
  <si>
    <t>REPARACION DE CALDERA EDIFICIO DE USOS MULTIPLES/ SAN ANDRES DE MONTEJOS</t>
  </si>
  <si>
    <t>50531100</t>
  </si>
  <si>
    <t>INT_22/2023/200</t>
  </si>
  <si>
    <t>CALENTADOR METALICO DE ARRANQUE</t>
  </si>
  <si>
    <t>INT_22/2023/197</t>
  </si>
  <si>
    <t>CURVAS METALICAS 90º</t>
  </si>
  <si>
    <t>INT_22/2023/192</t>
  </si>
  <si>
    <t>PILATES FIBROMIALGIA CENTROS DE DIA</t>
  </si>
  <si>
    <t>MARIA ROSARIO TOCA BOLADO</t>
  </si>
  <si>
    <t>98336000</t>
  </si>
  <si>
    <t>INT_22/2023/218</t>
  </si>
  <si>
    <t>TALLERES TELEFONOS INTELIGENTES PERSONAS MAYORES</t>
  </si>
  <si>
    <t>INT_22/2023/178</t>
  </si>
  <si>
    <t xml:space="preserve">REPOSICION CRISTALES / A.V. PUENTE BOEZA </t>
  </si>
  <si>
    <t xml:space="preserve">JAVIER FERNANDEZ GIRON </t>
  </si>
  <si>
    <t>INT_22/2023/180</t>
  </si>
  <si>
    <t>OBRAS: REPOSICIÓN DE CRISTAL / CEIP. LAS ALAMEDAS</t>
  </si>
  <si>
    <t>JAVIER FERNANDEZ GIRON</t>
  </si>
  <si>
    <t>INT_22/2023/198</t>
  </si>
  <si>
    <t>SUMINISTRO  MATERIAL OFICINA ENERO 2023</t>
  </si>
  <si>
    <t>30000000</t>
  </si>
  <si>
    <t>INT_22/2023/190</t>
  </si>
  <si>
    <t>LE3583AB, ITV Y REVISION ANUAL</t>
  </si>
  <si>
    <t>INT_22/2023/185</t>
  </si>
  <si>
    <t>1619BZX, ITV Y REVISION ANUAL</t>
  </si>
  <si>
    <t>INT_22/2023/165</t>
  </si>
  <si>
    <t>SUSCRIPCION BASE DE DATOS, FABRICA DE PLIEGOS CONTRATACION</t>
  </si>
  <si>
    <t>B67999565</t>
  </si>
  <si>
    <t>T-SOLUCIONANT 51, S.L.</t>
  </si>
  <si>
    <t>79980000</t>
  </si>
  <si>
    <t>INT_22/2023/207</t>
  </si>
  <si>
    <t>COMPRA DE JABON INDUSTRIAL PARA USO EN SPEIS</t>
  </si>
  <si>
    <t>B09522111</t>
  </si>
  <si>
    <t>PROQUIMBUR SL</t>
  </si>
  <si>
    <t>39831100</t>
  </si>
  <si>
    <t>INT_22/2023/183</t>
  </si>
  <si>
    <t>LE6018AB, REPARACION MECANICA</t>
  </si>
  <si>
    <t>B24467188</t>
  </si>
  <si>
    <t>INT_22/2023/205</t>
  </si>
  <si>
    <t>BOMBILLAS Y PLAFONES ILUMINACION SPEIS PARA SUSTITUCION</t>
  </si>
  <si>
    <t>INT_22/2023/209</t>
  </si>
  <si>
    <t>IFA PRODUCTOS LIMPIEZA SPEIS</t>
  </si>
  <si>
    <t>A47012646</t>
  </si>
  <si>
    <t>HIPERMERCADOS Y ECONOMATOS SA UNIPERS</t>
  </si>
  <si>
    <t>INT_22/2023/208</t>
  </si>
  <si>
    <t>REPARACION RADIAL SPEIS</t>
  </si>
  <si>
    <t>42000000</t>
  </si>
  <si>
    <t>INT_22/2023/181</t>
  </si>
  <si>
    <t>LE4028AD, ESPEJO RETROVISOR DERECHO</t>
  </si>
  <si>
    <t>INT_22/2023/201</t>
  </si>
  <si>
    <t>BALDOSAS DE GRANITO PARA REPARACIONES EN CALLES CIUDAD</t>
  </si>
  <si>
    <t>GRANILOSA, S.L</t>
  </si>
  <si>
    <t>INT_22/2023/206</t>
  </si>
  <si>
    <t>REPARACION EQUIPOS HOLMATRO SPEIS</t>
  </si>
  <si>
    <t>A36633600</t>
  </si>
  <si>
    <t>INCIPRESA SAU</t>
  </si>
  <si>
    <t>43328100</t>
  </si>
  <si>
    <t>INT_22/2023/204</t>
  </si>
  <si>
    <t>PROTEX SUSTITUCION CENTRAL DETEC INCENDIO ESTACION ARTE SPEIS</t>
  </si>
  <si>
    <t>31625100</t>
  </si>
  <si>
    <t>INT_22/2023/182</t>
  </si>
  <si>
    <t>5814BZB, ESPEJO RETROVISOR DERECHO Y AVERIA AIRBAG</t>
  </si>
  <si>
    <t>INT_22/2023/196</t>
  </si>
  <si>
    <t>DIFUSION Y PUBLICIDAD PROYECTOS EUROPEOS NEXT GENERATION 08</t>
  </si>
  <si>
    <t>B24621534</t>
  </si>
  <si>
    <t>ACTUALIDAD DIGITAL IBERICA, S.L.</t>
  </si>
  <si>
    <t>79341400 Servicios de campañas de publicidad</t>
  </si>
  <si>
    <t>INT_22/2023/202</t>
  </si>
  <si>
    <t>PLANTA ARTIFICIAL REALISTA FICUS BENJAMIN</t>
  </si>
  <si>
    <t>39293200</t>
  </si>
  <si>
    <t>INT_22/2023/159</t>
  </si>
  <si>
    <t>DDD ANUAL LOCALES SERVICIOS SOCIALES 2023</t>
  </si>
  <si>
    <t>DERMES PEST CONTROL, S.L.</t>
  </si>
  <si>
    <t>INT_22/2023/184</t>
  </si>
  <si>
    <t>SUMINISTRO DE PERFIL Y PLACA ACERA DEL TEATRO - JAVIER GUTIÉRREZ</t>
  </si>
  <si>
    <t>B09614959</t>
  </si>
  <si>
    <t xml:space="preserve">METAL MANUFACTURING OVIEDO VOCES, S.L. </t>
  </si>
  <si>
    <t>INT_22/2023/177</t>
  </si>
  <si>
    <t>AUTORIZACION ITV-6527CJG - PARQUES Y JARDINES</t>
  </si>
  <si>
    <t>INT_22/2023/188</t>
  </si>
  <si>
    <t>AUTORIZACION DE COMPRA PIEZAS RENAULT KANGOO 9755DDC</t>
  </si>
  <si>
    <t>INT_22/2023/174</t>
  </si>
  <si>
    <t>BIB. MATERIAL ELECTRICO VARIO. SUMABI</t>
  </si>
  <si>
    <t>SUMINISTROS INDUSTRIALES SUMABI S. L.</t>
  </si>
  <si>
    <t>31224100</t>
  </si>
  <si>
    <t>INT_22/2023/175</t>
  </si>
  <si>
    <t>BIB. REUBICACION DETECTORES SISTEMA DETECCION INCENDIO. PROTEXT</t>
  </si>
  <si>
    <t>PROTEXT SEGURIDAD, S.L.</t>
  </si>
  <si>
    <t>50413200</t>
  </si>
  <si>
    <t>INT_22/2023/176</t>
  </si>
  <si>
    <t>BIB. SALIBRIN. MATERIAL DIDÁCTICO. CENTROS COMERCIALES CARREFOUR</t>
  </si>
  <si>
    <t>A28425270</t>
  </si>
  <si>
    <t xml:space="preserve">CENTROS COMERCIALES CARREFOUR, S.A. </t>
  </si>
  <si>
    <t>37529200</t>
  </si>
  <si>
    <t>INT_22/2023/162</t>
  </si>
  <si>
    <t>DIFUSION Y PUBLICIDAD PROYECTOS EUROPEOS NEXT GENERATION 05</t>
  </si>
  <si>
    <t>B24068710</t>
  </si>
  <si>
    <t>LINARES SERVICIOS GENERALES, S.L.</t>
  </si>
  <si>
    <t xml:space="preserve">79341400 </t>
  </si>
  <si>
    <t>INT_22/2023/179</t>
  </si>
  <si>
    <t>ACTUACION MUSICAL ACTO CONSEJO MUNICIPAL DE LAS MUJERES</t>
  </si>
  <si>
    <t>JESSICA PFEIFFER</t>
  </si>
  <si>
    <t>92322130</t>
  </si>
  <si>
    <t>INT_22/2023/171</t>
  </si>
  <si>
    <t>BIB. COMPRA DE LIBROS. LIBRERIA QUIÑONES 2023.1</t>
  </si>
  <si>
    <t>INT_22/2023/166</t>
  </si>
  <si>
    <t>DIFUSION Y PUBLICIDAD PROYECTOS EUROPEOS NEXT GENERATION 06</t>
  </si>
  <si>
    <t>A47452354</t>
  </si>
  <si>
    <t>CASTILLA Y LEON RADIO, S.A.</t>
  </si>
  <si>
    <t>INT_22/2023/163</t>
  </si>
  <si>
    <t>DIFUSION Y PUBLICIDAD PROYECTOS EUROPEOS NEXT GENERATION 01</t>
  </si>
  <si>
    <t>A47410840</t>
  </si>
  <si>
    <t>EDIGRUP PRODUCCIONES TV, S.A.</t>
  </si>
  <si>
    <t>INT_22/2023/161</t>
  </si>
  <si>
    <t>REPARACION DAÑOS EN PLAZA DE SAN ADRIAN</t>
  </si>
  <si>
    <t xml:space="preserve">DAVID FERNANDEZ MENDEZ </t>
  </si>
  <si>
    <t>45233142</t>
  </si>
  <si>
    <t>INT_22/2023/152</t>
  </si>
  <si>
    <t>SUMINISTRO PARQUES Y JARDINES ESCALERA</t>
  </si>
  <si>
    <t>INT_22/2022/2550</t>
  </si>
  <si>
    <t>DISEÑO GRAFICO EXPO HUELLAS Y SOMBRAS EN MUSEO DEL BIERZO</t>
  </si>
  <si>
    <t xml:space="preserve">ANTONELLA GENOVESE </t>
  </si>
  <si>
    <t>INT_22/2023/167</t>
  </si>
  <si>
    <t>BIB. EMBOLSADORES DE PARAGUAS. LOPEZ ESCUDERO.</t>
  </si>
  <si>
    <t>B47326137</t>
  </si>
  <si>
    <t>QUIMICOS LOPEZ ESCUDERO S. L.</t>
  </si>
  <si>
    <t>39295500</t>
  </si>
  <si>
    <t>INT_22/2022/2548</t>
  </si>
  <si>
    <t>MATERIAL DE OFICINA CASTILLO DE LOS TEMPLARIOS</t>
  </si>
  <si>
    <t>INT_22/2022/2543</t>
  </si>
  <si>
    <t>CERRADURAS ALMACEN MUSEO BIERZO</t>
  </si>
  <si>
    <t>CERRAJERIA BIERZO MIGUEL S.L.U.</t>
  </si>
  <si>
    <t>44521100</t>
  </si>
  <si>
    <t>INT_22/2022/2544</t>
  </si>
  <si>
    <t>ARREGLO PROYECTOR DE TORRE MOCLIN CASTILLO</t>
  </si>
  <si>
    <t>38820000</t>
  </si>
  <si>
    <t>INT_22/2022/2546</t>
  </si>
  <si>
    <t>FOTO DE LUIS DEL OLMO MUSEO RADIO</t>
  </si>
  <si>
    <t>22315000</t>
  </si>
  <si>
    <t>INT_22/2022/2545</t>
  </si>
  <si>
    <t>SELLO CAUCHO CASTILLO DE LOS TEMPLARIOS</t>
  </si>
  <si>
    <t>30192111</t>
  </si>
  <si>
    <t>INT_22/2023/117</t>
  </si>
  <si>
    <t xml:space="preserve">ANILLO VERDE PONFERRADA. 2 FURGONETAS 4X4 </t>
  </si>
  <si>
    <t>A28059251</t>
  </si>
  <si>
    <t>MACKINA WESTFALIA, S.A.</t>
  </si>
  <si>
    <t>INT_22/2023/154</t>
  </si>
  <si>
    <t>REPARACION CAMION PUNTO LIMPIO</t>
  </si>
  <si>
    <t>ASTURIANA DE AUTOMOVILES Y REPUESTOS SA</t>
  </si>
  <si>
    <t>INT_22/2023/147</t>
  </si>
  <si>
    <t>MATERIAL PARA INFLADO NEUMATICOS SPEIS</t>
  </si>
  <si>
    <t>INT_22/2023/146</t>
  </si>
  <si>
    <t>PLASTICO TERMICO  SPEIS</t>
  </si>
  <si>
    <t>INT_22/2023/136</t>
  </si>
  <si>
    <t xml:space="preserve">SECAMANOS </t>
  </si>
  <si>
    <t>33760000</t>
  </si>
  <si>
    <t>INT_22/2023/150</t>
  </si>
  <si>
    <t>ABSORBENTE SEPIOLITA SPEIS</t>
  </si>
  <si>
    <t>14320000</t>
  </si>
  <si>
    <t>INT_22/2023/151</t>
  </si>
  <si>
    <t>REPARACION DETECTOR DE GASES DRAGUER SPEIS</t>
  </si>
  <si>
    <t>A28063485</t>
  </si>
  <si>
    <t>DRAGUER HISPANIA SAU</t>
  </si>
  <si>
    <t>38431100</t>
  </si>
  <si>
    <t>INT_22/2023/144</t>
  </si>
  <si>
    <t xml:space="preserve">BOCADILLOS PROTECCION CIVIL (SPEIS) </t>
  </si>
  <si>
    <t>CRISTINA CORREDERA GONZALEZ</t>
  </si>
  <si>
    <t>15811511</t>
  </si>
  <si>
    <t>INT_22/2023/138</t>
  </si>
  <si>
    <t xml:space="preserve">PMOC LYRECO COMPRA MATERIAL OFICINA PAPEL TAMAÑO A4-A3 </t>
  </si>
  <si>
    <t>22800000</t>
  </si>
  <si>
    <t>INT_22/2023/145</t>
  </si>
  <si>
    <t>CADENA MOTOSIERRA SPEIS</t>
  </si>
  <si>
    <t>B24274417</t>
  </si>
  <si>
    <t>AGROMECANICA SEGURA SL</t>
  </si>
  <si>
    <t>INT_22/2023/153</t>
  </si>
  <si>
    <t>AUTORIZACION COMPRA MACETA Y TUTOR PLANTA ALCALDIA</t>
  </si>
  <si>
    <t>03450000</t>
  </si>
  <si>
    <t>INT_22/2023/160</t>
  </si>
  <si>
    <t>DIFUSION Y PUBLICIDAD PROYECTOS EUROPEOS NEXT GENERATION 12</t>
  </si>
  <si>
    <t>B24689994</t>
  </si>
  <si>
    <t>PRODUCTOS Y SERVICIOS DIGITALES BIERZO, S.L.</t>
  </si>
  <si>
    <t>INT_22/2023/156</t>
  </si>
  <si>
    <t>DIFUSION Y PUBLICIDAD PROYECTOS EUROPEOS NEXT GENERATION 09</t>
  </si>
  <si>
    <t>B24642597</t>
  </si>
  <si>
    <t>DESDE LEON AL MUNDO, S.L.</t>
  </si>
  <si>
    <t>INT_22/2023/142</t>
  </si>
  <si>
    <t>ENTERRAMIENTO DE URGENCIA SOCIAL RODOLFO L.H.</t>
  </si>
  <si>
    <t>FUNERARIAS REUNIDAS DEL BIERZO S.A.</t>
  </si>
  <si>
    <t>INT_22/2023/129</t>
  </si>
  <si>
    <t>DETERGENTE PARA SPEIS</t>
  </si>
  <si>
    <t>HIPERMERCADOS Y ECONOMATOS S.A.</t>
  </si>
  <si>
    <t>39831200</t>
  </si>
  <si>
    <t>INT_22/2023/143</t>
  </si>
  <si>
    <t>REC-BOTELLONES AGUA OFICINA TRIBUTARIA 2023</t>
  </si>
  <si>
    <t>B24709206</t>
  </si>
  <si>
    <t>DISTRIBUCION Y VENTA DE AGUA S.L.</t>
  </si>
  <si>
    <t>15981100</t>
  </si>
  <si>
    <t>INT_22/2023/115</t>
  </si>
  <si>
    <t>AUTORIZACION DE COMPRA BOTAS PARQUES Y JARDINES</t>
  </si>
  <si>
    <t>18815400</t>
  </si>
  <si>
    <t>INT_22/2023/112</t>
  </si>
  <si>
    <t>ROTULACION SEÑALES " MUNICIPIO COMPROMETIDO CONTRA LA VIOLENCIA DE GENERO "</t>
  </si>
  <si>
    <t>INT_22/2023/130</t>
  </si>
  <si>
    <t>TICKETS CONCIERTOS SPEIS</t>
  </si>
  <si>
    <t>GRAFITAN BIERZO S.L.</t>
  </si>
  <si>
    <t>INT_22/2023/131</t>
  </si>
  <si>
    <t>DIFUSION Y PUBLICIDAD PROYECTOS EUROPEOS NEXT GENERATION 11</t>
  </si>
  <si>
    <t>RAUL CAÑAS ARBONA</t>
  </si>
  <si>
    <t>INT_22/2023/124</t>
  </si>
  <si>
    <t>DIFUSION Y PUBLICIDAD PROYECTOS EUROPEOS NEXT GENERATION 10</t>
  </si>
  <si>
    <t>B24447625</t>
  </si>
  <si>
    <t>ESTRATEGIAS DE COMUNICACION Y DESARROLLO CASTILLA Y LEON, S.L.</t>
  </si>
  <si>
    <t>INT_22/2023/134</t>
  </si>
  <si>
    <t>DIFUSION Y PUBLICIDAD PROYECTOS EUROPEOS NEXT GENERATION 07</t>
  </si>
  <si>
    <t>B24736027</t>
  </si>
  <si>
    <t>ZIMMER PRESS, S.L.</t>
  </si>
  <si>
    <t>INT_22/2023/139</t>
  </si>
  <si>
    <t>DIFUSION Y PUBLICIDAD PROYECTOS EUROPEOS NEXT GENERATION 04</t>
  </si>
  <si>
    <t>A24029977</t>
  </si>
  <si>
    <t>RADIO BIERZO, S.A.</t>
  </si>
  <si>
    <t>INT_22/2023/137</t>
  </si>
  <si>
    <t>DIFUSION Y PUBLICIDAD PROYECTOS EUROPEOS NEXT GENERATION 03</t>
  </si>
  <si>
    <t>B24656373</t>
  </si>
  <si>
    <t>ALNUAR 2000, S.L.</t>
  </si>
  <si>
    <t>INT_22/2023/122</t>
  </si>
  <si>
    <t>DIFUSION Y PUBLICIDAD PROYECTOS EUROPEOS NEXT GENERATION 02</t>
  </si>
  <si>
    <t>A24000291</t>
  </si>
  <si>
    <t>EL DIARIO DE LEON, S.A.</t>
  </si>
  <si>
    <t>INT_22/2023/128</t>
  </si>
  <si>
    <t>REPARACION PUERTA METALICA EN SPEIS</t>
  </si>
  <si>
    <t>45421140</t>
  </si>
  <si>
    <t>INT_22/2023/125</t>
  </si>
  <si>
    <t>7424FMP REPARACION BOMBA VEHICULO SPEIS</t>
  </si>
  <si>
    <t>B24343859</t>
  </si>
  <si>
    <t>TALLERES GONZALEZ PRADA S.L.</t>
  </si>
  <si>
    <t>50114000</t>
  </si>
  <si>
    <t>INT_22/2023/127</t>
  </si>
  <si>
    <t xml:space="preserve">4837FLL REVISION VEHICULO SPEIS </t>
  </si>
  <si>
    <t>B24343659</t>
  </si>
  <si>
    <t>INT_22/2023/135</t>
  </si>
  <si>
    <t>MATERIAL DE OFICINA</t>
  </si>
  <si>
    <t>INT_22/2023/119</t>
  </si>
  <si>
    <t>BALDOSA ABUJARDADA ROJA 60X40X5</t>
  </si>
  <si>
    <t>INT_22/2023/121</t>
  </si>
  <si>
    <t>BALDOSA 30X30 36 CIRCULOS NEGRO</t>
  </si>
  <si>
    <t>INT_22/2023/108</t>
  </si>
  <si>
    <t>MOLDURA DE PINO, IES VIRGEN DE LA ENCINA</t>
  </si>
  <si>
    <t>B24483802</t>
  </si>
  <si>
    <t>BRICONOR S.L.L.</t>
  </si>
  <si>
    <t>INT_22/2023/105</t>
  </si>
  <si>
    <t>TERMO ELECTRICO. CEIP PEÑALBA</t>
  </si>
  <si>
    <t>INT_22/2023/106</t>
  </si>
  <si>
    <t>LIMPIEZA Y REPARACION DE CANALONES Y BAJANTES. CEIP NAVALIEGOS</t>
  </si>
  <si>
    <t>ELISEO DOMINGUEZ VAZQUEZ</t>
  </si>
  <si>
    <t>INT_22/2023/109</t>
  </si>
  <si>
    <t>RESINA DE 2 COMPONENTES Y DISCOS DE CORTE METAL</t>
  </si>
  <si>
    <t>INT_22/2023/94</t>
  </si>
  <si>
    <t>COMPRA DE FOLIOS PARA CONTROL Y DISCIPLINA URBANISTICA Y CONTRATACION</t>
  </si>
  <si>
    <t>INT_22/2023/92</t>
  </si>
  <si>
    <t>RECONOCIMIENTO MEDICO A MIEMBRO DE LA BRIGADA DE OBRAS</t>
  </si>
  <si>
    <t>INT_22/2023/120</t>
  </si>
  <si>
    <t>MATERIAL REPARACION ORDENADOR RADIOCIMA</t>
  </si>
  <si>
    <t xml:space="preserve">4VIENTOS DIGITAL, S.L.U. </t>
  </si>
  <si>
    <t>INT_22/2023/113</t>
  </si>
  <si>
    <t>ESCUDOS EN VINILO PARA SERVICIO DE AUTO-TAXI</t>
  </si>
  <si>
    <t>INT_22/2023/110</t>
  </si>
  <si>
    <t>AURICULARES PARA EL SERVICIO DE INNOVACION</t>
  </si>
  <si>
    <t>INT_22/2023/83</t>
  </si>
  <si>
    <t>LE9938AG AVERIA EN SISTEMA DE ARRANQUE VEHICULO SPEIS</t>
  </si>
  <si>
    <t>INT_22/2023/104</t>
  </si>
  <si>
    <t>SPEIS REPARACION HORNO GAS COCINA</t>
  </si>
  <si>
    <t>A24040073</t>
  </si>
  <si>
    <t>GARCIA RODRIGUEZ LEON S.A.</t>
  </si>
  <si>
    <t>42214100</t>
  </si>
  <si>
    <t>INT_22/2023/78</t>
  </si>
  <si>
    <t>LE9938AG REPARAR DIRECCION VEHICULO SPEIS</t>
  </si>
  <si>
    <t>INT_22/2023/79</t>
  </si>
  <si>
    <t>4837FLL REPARACION FRENOS VEHICULO SPEIS</t>
  </si>
  <si>
    <t>INT_22/2023/116</t>
  </si>
  <si>
    <t>AUTORIZACION DE COMPRA ZAHORRA ALCORQUE NICOLAS DE BRUJAS</t>
  </si>
  <si>
    <t>INT_22/2023/76</t>
  </si>
  <si>
    <t>REPOSICION MATERIAL OFICINA SPEIS</t>
  </si>
  <si>
    <t>INT_22/2023/96</t>
  </si>
  <si>
    <t>SERVICIOS DE INVESTIGACION, CONSULTORIA Y DESARROLLO - COMUNICACION CLARA</t>
  </si>
  <si>
    <t>B86080611</t>
  </si>
  <si>
    <t xml:space="preserve">PRODIGIOSO VOLCAN, S.L. </t>
  </si>
  <si>
    <t>73000000</t>
  </si>
  <si>
    <t>INT_22/2023/114</t>
  </si>
  <si>
    <t>SUMINISTRO INVITACIONES CON SOBRE DIA DE LAS CANDELAS</t>
  </si>
  <si>
    <t>INT_22/2023/111</t>
  </si>
  <si>
    <t xml:space="preserve">BIB. SUSCRIPCIÓN ANUAL PERIODICO O SIL </t>
  </si>
  <si>
    <t>B32215329</t>
  </si>
  <si>
    <t>GARHERVE S.L.</t>
  </si>
  <si>
    <t>22200000</t>
  </si>
  <si>
    <t>INT_22/2023/88</t>
  </si>
  <si>
    <t>REPARACION Y LIMPIEZA DE CANALONES. CEIP FLORES DEL SIL</t>
  </si>
  <si>
    <t>INT_22/2023/63</t>
  </si>
  <si>
    <t>REPARACION DE CUBIERTA Y BAJANTES. CEIP NAVALIEGOS</t>
  </si>
  <si>
    <t>INT_22/2023/86</t>
  </si>
  <si>
    <t>REC-ADAPTACION DEL MOSTRATOR DE ATENCION AL PUBLICO EN LA CIUDEN</t>
  </si>
  <si>
    <t>INSTALACIONES ELECTRICAS MERAYO S.L.</t>
  </si>
  <si>
    <t>45315600</t>
  </si>
  <si>
    <t>INT_22/2023/72</t>
  </si>
  <si>
    <t>SUMINISTRO FUENTE Y AGUA PARA PLANTA II DE LA CIUDEN AÑO 2023</t>
  </si>
  <si>
    <t>DISTRIBUCION Y VENTA DE AGUA SLU</t>
  </si>
  <si>
    <t>15981000</t>
  </si>
  <si>
    <t>INT_22/2023/64</t>
  </si>
  <si>
    <t>RUEDAS PUERTA CORREDERA, PUNTO LIMPIO</t>
  </si>
  <si>
    <t>CASMA FERRETERIA S.L.</t>
  </si>
  <si>
    <t>INT_22/2023/75</t>
  </si>
  <si>
    <t>ACESSIBILIDAD. C. MEDICO SAN ANDRES DE MONTEJOS</t>
  </si>
  <si>
    <t>44411000</t>
  </si>
  <si>
    <t>INT_22/2023/97</t>
  </si>
  <si>
    <t>COMPRA LIBRO SECCION PERSONAL</t>
  </si>
  <si>
    <t>INT_22/2023/103</t>
  </si>
  <si>
    <t>ADQUISICION DE MATERIAL E INSTALACION DE REFORZAMIENTO Y FORRO CHIMENEA CAMPO FUTBOL FLORES DEL SIL</t>
  </si>
  <si>
    <t>45200000</t>
  </si>
  <si>
    <t>INT_22/2023/65</t>
  </si>
  <si>
    <t>REPARACION DE CUBIERTA. ASOCIACION DE VECINOS PARQUE DEL TEMPLE</t>
  </si>
  <si>
    <t>INT_22/2023/62</t>
  </si>
  <si>
    <t>REPARACION DE CUBIERTA. BIBLIOTECA MUNICIPAL</t>
  </si>
  <si>
    <t>INT_22/2023/70</t>
  </si>
  <si>
    <t>INSTALACION DATOS Y ELECTRICA EN CENTRO SALUD SAN ANDRES DE MONTEJOS</t>
  </si>
  <si>
    <t>B24239964</t>
  </si>
  <si>
    <t>ANTELCO TELECOMUNICACIONES S.L.</t>
  </si>
  <si>
    <t>INT_22/2023/80</t>
  </si>
  <si>
    <t>REPARACION DE TRAMO DE ACERA EN CALLE BUENAVISTA DE BARCENA</t>
  </si>
  <si>
    <t>B24638199</t>
  </si>
  <si>
    <t>MAGA ESTUDIOS Y CONSTRUCCIONES S.L.</t>
  </si>
  <si>
    <t>4526330</t>
  </si>
  <si>
    <t>INT_22/2023/89</t>
  </si>
  <si>
    <t>REPARACION, LIMPIEZA DE CANALONES Y CHAPAS BABERO. CEIP LA BORRECA</t>
  </si>
  <si>
    <t>INT_22/2023/90</t>
  </si>
  <si>
    <t>REPARACION DE GOTERAS. CEIP  LA COGOLLA</t>
  </si>
  <si>
    <t xml:space="preserve">ELISEO DOMINGUEZ VAZQUEZ </t>
  </si>
  <si>
    <t>INT_22/2023/56</t>
  </si>
  <si>
    <t>LIMPIEZAS DE CANALON Y REPARACION DE PIZARRAS. CEIP. COMPOSTILLA</t>
  </si>
  <si>
    <t>INT_22/2023/98</t>
  </si>
  <si>
    <t>CHAPA METALICA NEGRA</t>
  </si>
  <si>
    <t>INT_22/2023/91</t>
  </si>
  <si>
    <t>REPARACION DE CUBIERTA. CEIP VALENTÍN GARCIA YEBRA</t>
  </si>
  <si>
    <t>INT_22/2023/67</t>
  </si>
  <si>
    <t>REPARACION DE CUBIERTA. CASETA DE EDUCACION VIAL</t>
  </si>
  <si>
    <t>INT_22/2023/84</t>
  </si>
  <si>
    <t>PIEDRA GRANITO PARA COLOCACION STELPESTEIN</t>
  </si>
  <si>
    <t xml:space="preserve">GRANILOSA, S.L. </t>
  </si>
  <si>
    <t>44912100</t>
  </si>
  <si>
    <t>INT_22/2023/85</t>
  </si>
  <si>
    <t xml:space="preserve">PARQUES Y JARDINES - AUTORIZACION COMPRA GORROS </t>
  </si>
  <si>
    <t>B01759109</t>
  </si>
  <si>
    <t>FERRETERIA Y FITOS GOMEZ S.L.</t>
  </si>
  <si>
    <t>18140000</t>
  </si>
  <si>
    <t>INT_22/2023/60</t>
  </si>
  <si>
    <t>CINTA ADHESIVA DE DOBLE CARA</t>
  </si>
  <si>
    <t>LOS VEGAS DE PONFERRADA, S.L.</t>
  </si>
  <si>
    <t>19513200</t>
  </si>
  <si>
    <t>INT_22/2023/101</t>
  </si>
  <si>
    <t>AUTORIZACION DE COMPRA FORRO POLAR</t>
  </si>
  <si>
    <t>INT_22/2023/82</t>
  </si>
  <si>
    <t>PLETINA METALICA</t>
  </si>
  <si>
    <t>INT_22/2023/81</t>
  </si>
  <si>
    <t>CHAPA METÁLICA</t>
  </si>
  <si>
    <t>INT_22/2023/95</t>
  </si>
  <si>
    <t>TALONARIOS PARTES DE TRABAJO BRIGADA DE OBRAS</t>
  </si>
  <si>
    <t>INT_22/2023/69</t>
  </si>
  <si>
    <t>SUMINISTRO CONSUMIBLES DESBROZADORA</t>
  </si>
  <si>
    <t>34390000</t>
  </si>
  <si>
    <t>INT_22/2023/93</t>
  </si>
  <si>
    <t>ROTULACION PANELES INFORMATICOS CONSULTORIO MEDICO SAN ANDRES DE MONTEJOS</t>
  </si>
  <si>
    <t xml:space="preserve">GRÁFICAS PONFERRADA, S.L.  </t>
  </si>
  <si>
    <t>INT_22/2023/59</t>
  </si>
  <si>
    <t>FORMACION ODS</t>
  </si>
  <si>
    <t>B02832855</t>
  </si>
  <si>
    <t>SUSTAINABLE STARTUP ORGANIZATION S.L.</t>
  </si>
  <si>
    <t>INT_22/2023/74</t>
  </si>
  <si>
    <t>MATERIAL DE OFICINA  SERVICIO CENTRAL ADMINISTRATIVO</t>
  </si>
  <si>
    <t>INT_22/2023/71</t>
  </si>
  <si>
    <t>MATERIAL OFICINA SERVICIO CENTRAL ADMINISTRATIVO</t>
  </si>
  <si>
    <t>INT_22/2023/58</t>
  </si>
  <si>
    <t>PUNTO LIMPIO - COPIA LLAVES</t>
  </si>
  <si>
    <t>INT_22/2023/53</t>
  </si>
  <si>
    <t>REPARACION DE CUBIERTA/ C. DE DIA DEL PLANTIO</t>
  </si>
  <si>
    <t>415261300</t>
  </si>
  <si>
    <t>INT_22/2023/55</t>
  </si>
  <si>
    <t>REPARACION DE CUBIERTA Y CANALONES. CEIP. SAN ANTONIO INFANTIL</t>
  </si>
  <si>
    <t>42561300</t>
  </si>
  <si>
    <t>INT_22/2023/68</t>
  </si>
  <si>
    <t>SUMINISTRO 6 INSIGNIAS DE SOLAPA EN PLATA ESCUDO PONFERRADA</t>
  </si>
  <si>
    <t>B24247058</t>
  </si>
  <si>
    <t xml:space="preserve">JOYERIA CALVO, S.L. </t>
  </si>
  <si>
    <t>39561133</t>
  </si>
  <si>
    <t>INT_22/2023/73</t>
  </si>
  <si>
    <t>PIZARRA Y MATERIAL OFICINA PONFERRADA INNOVA</t>
  </si>
  <si>
    <t>COMUNICACION VISUAL PONFERRADA, S.L.</t>
  </si>
  <si>
    <t>30195400</t>
  </si>
  <si>
    <t>INT_22/2023/24</t>
  </si>
  <si>
    <t>TACOS Y AGENDAS SECCION TECNICA</t>
  </si>
  <si>
    <t xml:space="preserve">MARTA QUIÑONES GIRON </t>
  </si>
  <si>
    <t>INT_22/2023/49</t>
  </si>
  <si>
    <t>PIEDRA CANTO RODADO, FACHADA NAVE ALMACEN MUNICIPAL</t>
  </si>
  <si>
    <t>INT_22/2023/22</t>
  </si>
  <si>
    <t>ADQUISICION DE VARIAS AGENDAS, PAPEL ESPECIAL, ETC PARA EL AREA DE DEPORTES</t>
  </si>
  <si>
    <t>INT_22/2023/36</t>
  </si>
  <si>
    <t>PARQUES Y JARDINES - AUTORIZACION COMPRA ZAHORRA HUERTOS URBANOS</t>
  </si>
  <si>
    <t>INT_22/2023/35</t>
  </si>
  <si>
    <t>PARQUES Y JARDINES - AUTORIZACION COMPRA GRAVA PARA HORMIGON</t>
  </si>
  <si>
    <t>INT_22/2023/25</t>
  </si>
  <si>
    <t xml:space="preserve">PARQUES Y JARDINES - AUTORIZACIÓN LAVADO DE COCHES </t>
  </si>
  <si>
    <t>50112300</t>
  </si>
  <si>
    <t>INT_22/2023/50</t>
  </si>
  <si>
    <t>PEQUEÑA HERRAMIENTA Y MATERIAL PARA INSTALAR VALLADO PARQUE INFANTIL DEHESAS</t>
  </si>
  <si>
    <t>INT_22/2023/29</t>
  </si>
  <si>
    <t>PARQUES Y JARDINES - AUTORIZACION COMPRA ARTICULOS FERRETERIA</t>
  </si>
  <si>
    <t>INT_22/2023/48</t>
  </si>
  <si>
    <t>REC- HOJAS CARTA IMPRESAS 1 TINTA</t>
  </si>
  <si>
    <t>INT_22/2023/51</t>
  </si>
  <si>
    <t>REFUERZO DE LA ESTRUCTURA DE SUJECCION DE GRAFICAS DEL TOTEM AVDA. ASTORGA</t>
  </si>
  <si>
    <t>JUAN JOSE DEL VALLE ARES</t>
  </si>
  <si>
    <t>50800000</t>
  </si>
  <si>
    <t>INT_22/2023/26</t>
  </si>
  <si>
    <t>FESTIVAL DE MAGIA 2022</t>
  </si>
  <si>
    <t>G24708315</t>
  </si>
  <si>
    <t>ASOCIACION FESTIVAL INTERNACIONAL VIVE LA MAGIA</t>
  </si>
  <si>
    <t>INT_22/2022/2447</t>
  </si>
  <si>
    <t>ENCENDIDO DE LUCES, CHOCOLATADA, RECEPCIÓN DE PAPA NOEL Y CHALUPA</t>
  </si>
  <si>
    <t>ANTONIO ALLER VALERA</t>
  </si>
  <si>
    <t>92300000</t>
  </si>
  <si>
    <t>INT_22/2023/27</t>
  </si>
  <si>
    <t>PARQUES Y JARDINES - AUTORIZACION COMPRA DIVERSAS PIEZAS DE FERRRETERIA</t>
  </si>
  <si>
    <t>INT_22/2023/39</t>
  </si>
  <si>
    <t>ANILLO VERDE PONFERRADA. ESTUDIO A5 SUELOS</t>
  </si>
  <si>
    <t>B24282246</t>
  </si>
  <si>
    <t>GEOSAT SL</t>
  </si>
  <si>
    <t>INT_22/2023/42</t>
  </si>
  <si>
    <t>ALOJAMIENTO FRANCO BROGGI  - TEATRO</t>
  </si>
  <si>
    <t xml:space="preserve">PARQUE RESIDENCIAL DEL BIERZO, S.L. </t>
  </si>
  <si>
    <t>INT_22/2023/44</t>
  </si>
  <si>
    <t>SUMINISTRO Y M.  VINILO ENERO 23</t>
  </si>
  <si>
    <t>INT_22/2023/20</t>
  </si>
  <si>
    <t>EXCAVACION ARQUEOLOGICA Y ESTUDIOS ANTROPOLOGICOS CEMENTERIO DE FUENTESNUEVAS</t>
  </si>
  <si>
    <t>B70608948</t>
  </si>
  <si>
    <t>TEMPOS ARQUEOLOGOS, S.L.</t>
  </si>
  <si>
    <t>71351914</t>
  </si>
  <si>
    <t>INT_22/2023/47</t>
  </si>
  <si>
    <t>REC- CARTELES PUNTO DE INFORMACION CATASTRAL</t>
  </si>
  <si>
    <t>INT_22/2023/43</t>
  </si>
  <si>
    <t>REPARACION CALDERA CALEFACCIÓN BIBLIOTECA MUNICIPAL</t>
  </si>
  <si>
    <t>50720000</t>
  </si>
  <si>
    <t>INT_22/2023/34</t>
  </si>
  <si>
    <t xml:space="preserve">SANEAMIENTO Y PINTURA. CEIP COLUMBRIANOS </t>
  </si>
  <si>
    <t>INT_22/2023/41</t>
  </si>
  <si>
    <t>CURSOS FORMACION CUIDADORES ACUERDO MARCO</t>
  </si>
  <si>
    <t>G24371395</t>
  </si>
  <si>
    <t>ASOC. ALZHEIMER BIERZO</t>
  </si>
  <si>
    <t>INT_22/2023/38</t>
  </si>
  <si>
    <t>SUMINISTRO DE PELLETS CON DESTINO A VARIOS EDIFICIOS MUNICIPALES (CIUDEN, CEIP COMPOSTILLA Y CEIP NAVALIEGOS)</t>
  </si>
  <si>
    <t>B24624942</t>
  </si>
  <si>
    <t>CARBON VERDE ENERGIA S.L.</t>
  </si>
  <si>
    <t>09111400</t>
  </si>
  <si>
    <t>INT_22/2023/37</t>
  </si>
  <si>
    <t>LIQUIDO ANTICONGELANTE</t>
  </si>
  <si>
    <t>INT_22/2023/32</t>
  </si>
  <si>
    <t>SILLAS CONFIDENTE AREA MEDIO AMBIENTE</t>
  </si>
  <si>
    <t>ADRIAN CUESTA SANCHEZ</t>
  </si>
  <si>
    <t>INT_22/2022/2530</t>
  </si>
  <si>
    <t>40 SACOS DE YESO Y 10 DE CEMENTO</t>
  </si>
  <si>
    <t>B-24557472</t>
  </si>
  <si>
    <t>INT_22/2022/2448</t>
  </si>
  <si>
    <t>DECORACION CALLES NAVIDAD</t>
  </si>
  <si>
    <t>MARIA ARANZAZU ESPADAS LUENGAS</t>
  </si>
  <si>
    <t>45451000</t>
  </si>
  <si>
    <t>INT_22/2022/2422</t>
  </si>
  <si>
    <t>REPARACION EN LA CUBIERTA DE LAS PISCINAS CLIMATIZADAS CALLE ANGEL PESTAÑA</t>
  </si>
  <si>
    <t>45261900</t>
  </si>
  <si>
    <t>INT_22/2023/14</t>
  </si>
  <si>
    <t>REPARACION DE CUPULAS. CASA CONSISTORIAL</t>
  </si>
  <si>
    <t>45261910</t>
  </si>
  <si>
    <t>INT_22/2023/30</t>
  </si>
  <si>
    <t>CRISTAL LAMINADO. MARQUESINA AVDA DE LA LIBERTAD</t>
  </si>
  <si>
    <t xml:space="preserve">FRANCISCO JAVIER FERNANDEZ GIRON </t>
  </si>
  <si>
    <t>39299200</t>
  </si>
  <si>
    <t>INT_22/2023/31</t>
  </si>
  <si>
    <t>CRISTAL LAMINADO. MARQUESINA AVDA DEL FERROCARRIL</t>
  </si>
  <si>
    <t>INT_22/2023/28</t>
  </si>
  <si>
    <t>ETILOMETRO REVISION</t>
  </si>
  <si>
    <t>DRAGER HISPANIA S.A.U.</t>
  </si>
  <si>
    <t>INT_22/2023/9</t>
  </si>
  <si>
    <t>LE4807X.VEHICULO</t>
  </si>
  <si>
    <t>B24431788</t>
  </si>
  <si>
    <t>INT_22/2023/10</t>
  </si>
  <si>
    <t>1619BZX. CAMIONETA</t>
  </si>
  <si>
    <t>INT_22/2022/2472</t>
  </si>
  <si>
    <t>ADQUISICION DE GATO HIDRAULICO Y OTROS ACCESORIOS PARA REPARACIONES PISCINA LYDIA VALENTIN.</t>
  </si>
  <si>
    <t>FINO RECAMBIOS DE AUTOMOCIÓN E INDUSTRIA SA</t>
  </si>
  <si>
    <t>INT_22/2023/7</t>
  </si>
  <si>
    <t xml:space="preserve">ASFALTO RAPIDO FRIO. CALLES CIUDAD Y PEDANIAS </t>
  </si>
  <si>
    <t>45233222</t>
  </si>
  <si>
    <t>INT_22/2023/19</t>
  </si>
  <si>
    <t>PEQUEÑOS MATERIALES FERRETERIA DICIEMBRE 2022</t>
  </si>
  <si>
    <t>INT_22/2023/23</t>
  </si>
  <si>
    <t>ESCOMBRO Y HORAS CAMION, CORRESPONDIENTE AL MES DE DICIEMBRE DE 2022</t>
  </si>
  <si>
    <t>INT_22/2023/13</t>
  </si>
  <si>
    <t>ANGULO DE 35 S275JR</t>
  </si>
  <si>
    <t>14711000</t>
  </si>
  <si>
    <t>INT_22/2023/21</t>
  </si>
  <si>
    <t>REGISTRO MARCA TURISMO</t>
  </si>
  <si>
    <t>B24548654</t>
  </si>
  <si>
    <t>OBLANCA&amp;PEON GESTION DE NEGOCIOS COMERCIALES S.L.</t>
  </si>
  <si>
    <t>79000000</t>
  </si>
  <si>
    <t>INT_22/2023/18</t>
  </si>
  <si>
    <t>CONTENEDORES DICIEMBRE 2022</t>
  </si>
  <si>
    <t>44613800</t>
  </si>
  <si>
    <t>INT_22/2023/8</t>
  </si>
  <si>
    <t>MATERIAL FONTANERIA. ALMACEN OBRAS</t>
  </si>
  <si>
    <t>INT_22/2023/12</t>
  </si>
  <si>
    <t xml:space="preserve">MATERIAL DE OFICINA. BRIGADA DE OBRAS </t>
  </si>
  <si>
    <t>INT_22/2023/2</t>
  </si>
  <si>
    <t>OFSAUDADE COMPRA DE DOS AGENDAS PARA LAS INSTALACIONES</t>
  </si>
  <si>
    <t>INT_22/2023/15</t>
  </si>
  <si>
    <t>ARIDOS DICIEMBRE 2022</t>
  </si>
  <si>
    <t>INT_22/2022/2528</t>
  </si>
  <si>
    <t>PISTA DE HIELO</t>
  </si>
  <si>
    <t>B17885096</t>
  </si>
  <si>
    <t>WORLD WIDE ICE PROFESSIONALS, S.L.</t>
  </si>
  <si>
    <t>INT_22/2022/2519</t>
  </si>
  <si>
    <t>RECOGIDA DE RESIDUOS RCDS EN PUNTO LIMPIO MUNICIPAL</t>
  </si>
  <si>
    <t>INT_22/2022/2496</t>
  </si>
  <si>
    <t>SUMINISTRO DE CARAMELOS ACTIVIDAD AREA DE JUVENTUD EN COLEGIOS DE MAGO CHALUPA</t>
  </si>
  <si>
    <t>JENNIFER P. MARTINEZ DA SILVA</t>
  </si>
  <si>
    <t>15842310</t>
  </si>
  <si>
    <t>INT_22/2022/2533</t>
  </si>
  <si>
    <t>REPARACION PINCHAZO RUEDA DE ARILLOS</t>
  </si>
  <si>
    <t>B24290363</t>
  </si>
  <si>
    <t xml:space="preserve">NEUMATICOS BIERZO, S.L. </t>
  </si>
  <si>
    <t>INT_22/2022/2526</t>
  </si>
  <si>
    <t>SUMINISTRO DE CARAMELOS OBSEQUIO EN RECEPCIONES CARTAS PAPA NOEL, REYES MAGOS MAGO CHALUPA</t>
  </si>
  <si>
    <t>INT_22/2022/2434</t>
  </si>
  <si>
    <t>ACTUACIÓN CORO GOSPEL ACTO PONFERRADA ENCIENDE LA NAVIDAD</t>
  </si>
  <si>
    <t>B24492001</t>
  </si>
  <si>
    <t xml:space="preserve">ESCUREDO BLANCO HERMANOS, S.L. </t>
  </si>
  <si>
    <t>INT_22/2022/2482</t>
  </si>
  <si>
    <t>KIIMI SL</t>
  </si>
  <si>
    <t>INT_22/2022/2535</t>
  </si>
  <si>
    <t>1619BZX, LIQUIDO DIRECCION Y ESCOBILLAS LIMPIA</t>
  </si>
  <si>
    <t>INT_22/2023/17</t>
  </si>
  <si>
    <t>RECEPCION REYES MAGOS EN LA PLAZA AYUNTAMIENTO</t>
  </si>
  <si>
    <t>INT_22/2022/2524</t>
  </si>
  <si>
    <t>COPIA LLAVE BUZÓN ALMACEN-ESCUELA TALLER</t>
  </si>
  <si>
    <t>INT_22/2022/2539</t>
  </si>
  <si>
    <t>PARQUES Y JARDINES - AUTORIZACION BATERIA PIAGGIO (9476GKT)</t>
  </si>
  <si>
    <t>INT_22/2023/6</t>
  </si>
  <si>
    <t>GALA DE REYES PABELLON FLORES DEL SIL</t>
  </si>
  <si>
    <t>INT_22/2023/4</t>
  </si>
  <si>
    <t>ALQUILER TRACTORES CABALGATA DE REYES 23</t>
  </si>
  <si>
    <t xml:space="preserve">COMERCIAL BERCIANA DE MAQUINARIA, S.A. </t>
  </si>
  <si>
    <t xml:space="preserve">16700000 </t>
  </si>
  <si>
    <t>INT_22/2023/5</t>
  </si>
  <si>
    <t xml:space="preserve">TRONOS REYES MAGOS </t>
  </si>
  <si>
    <t>INT_22/2023/16</t>
  </si>
  <si>
    <t xml:space="preserve">NAVIDAD 22 CENA VOLUNTARIOS Y REYES MAGOS </t>
  </si>
  <si>
    <t>B24477218</t>
  </si>
  <si>
    <t>GINES Y RUSER S.L.</t>
  </si>
  <si>
    <t>INT_22/2022/2529</t>
  </si>
  <si>
    <t>INT_22/2022/2531</t>
  </si>
  <si>
    <t>LE6018AB, ITV Y REVISION ANUAL</t>
  </si>
  <si>
    <t>INT_22/2023/11</t>
  </si>
  <si>
    <t>7500 CARPETAS CARTULINA 240 GRS 1X0 TINTAS NEGRO</t>
  </si>
  <si>
    <t>INT_22/2023/1</t>
  </si>
  <si>
    <t>PARQUES Y JARDINES - PIEZAS E ITV RENAULT KANGOO 8732DDC</t>
  </si>
  <si>
    <t>ELECTRO MAQUINARIA NOVO, S.L.</t>
  </si>
  <si>
    <t>INT_22/2022/2493</t>
  </si>
  <si>
    <t>MADERA VALLADO PARQUE INFANTIL DEHESAS</t>
  </si>
  <si>
    <t>B-24336026</t>
  </si>
  <si>
    <t xml:space="preserve">HERMANOS CASTAÑEIRAS, S.L. </t>
  </si>
  <si>
    <t>34928200</t>
  </si>
  <si>
    <t>INT_22/2022/2534</t>
  </si>
  <si>
    <t>RECONOCIMIENTO MEDICO A MIEMBRO DE LA POLICIA MUNICIPAL</t>
  </si>
  <si>
    <t>INT_22/2022/2520</t>
  </si>
  <si>
    <t>ARBITRAJES DE BALONCESTO DEPORTE ESCOLAR  NOVIEMBRE Y DICIEMBRE 2022</t>
  </si>
  <si>
    <t>FEDERACION DE BALONCESTO DE CASTILLA Y LEON</t>
  </si>
  <si>
    <t>INT_22/2022/2446</t>
  </si>
  <si>
    <t>SANEAMIENTO Y PINTURA EN CEMENTERIO MUNICIPAL</t>
  </si>
  <si>
    <t>INT_22/2022/2499</t>
  </si>
  <si>
    <t>MATERIAL OFICINA</t>
  </si>
  <si>
    <t>30190000</t>
  </si>
  <si>
    <t>INT_22/2022/2477</t>
  </si>
  <si>
    <t>PEQUEÑO MATERIAL DE FERRETERIA NOV-22</t>
  </si>
  <si>
    <t>INT_22/2022/2468</t>
  </si>
  <si>
    <t>PARQUES Y JARDINES-PIEZAS DESBROZADORA</t>
  </si>
  <si>
    <t>INT_22/2022/2469</t>
  </si>
  <si>
    <t>PARQUES Y JARDINES-PIEZAS MAQUINARIA</t>
  </si>
  <si>
    <t>FINO RECAMBIOS DE AUTOMOCION E INDUSTRIA ,S.A.</t>
  </si>
  <si>
    <t>INT_22/2022/2466</t>
  </si>
  <si>
    <t>INFORMATICA TECNOLOGIA DIVERSA</t>
  </si>
  <si>
    <t>50323000</t>
  </si>
  <si>
    <t>INT_22/2022/2460</t>
  </si>
  <si>
    <t>NEUMATICOS TEMPLE</t>
  </si>
  <si>
    <t>INT_22/2022/2542</t>
  </si>
  <si>
    <t xml:space="preserve">PARQUES Y JARDINES - AUTORIZACIÓN COMPRA LAMPARAS REPUESTO </t>
  </si>
  <si>
    <t>INT_22/2022/2467</t>
  </si>
  <si>
    <t>MATERIAL OFICINA CINTA IMPRESORA</t>
  </si>
  <si>
    <t xml:space="preserve">30192320 </t>
  </si>
  <si>
    <t>INT_22/2022/2478</t>
  </si>
  <si>
    <t>INT_22/2022/2480</t>
  </si>
  <si>
    <t>ADQUISICION PORTA ELECTRODOS KIMI SL</t>
  </si>
  <si>
    <t>INT_22/2022/2501</t>
  </si>
  <si>
    <t>TALLERES ESCALADA NAVIDAD 22</t>
  </si>
  <si>
    <t>LEON AVENTURA, S.L</t>
  </si>
  <si>
    <t>INT_22/2022/2484</t>
  </si>
  <si>
    <t>REVISION Y MANTENIMIENTO LIMPIAFONDOS ULTRAMAX GYRO</t>
  </si>
  <si>
    <t>INT_22/2022/2551</t>
  </si>
  <si>
    <t>PARQUES Y JARDINES - AUTORIZACIÓN PIEZAS E ITV RENAULT 1539DGY</t>
  </si>
  <si>
    <t>INT_22/2022/2553</t>
  </si>
  <si>
    <t>PARQUES Y JARDINES - AUTORIZACION DE COMPRA PIEZAS E ITV TORO E5434BFK</t>
  </si>
  <si>
    <t>INT_22/2022/2444</t>
  </si>
  <si>
    <t>REPARACION. CENTRO MEDICO TORAL DE MERAYO</t>
  </si>
  <si>
    <t>44531510</t>
  </si>
  <si>
    <t>INT_22/2022/2430</t>
  </si>
  <si>
    <t>RECOGEDOR PERSIANA Y DISCO PLASTICO</t>
  </si>
  <si>
    <t>INT_22/2022/2443</t>
  </si>
  <si>
    <t>ACONDICIONAMIENTO Y PINTURA AULAS. CEIP. CAMPO DE LA CRUZ</t>
  </si>
  <si>
    <t>INT_22/2022/2552</t>
  </si>
  <si>
    <t>PARQUES Y JARDINES - AUTORIZACIÓN DE COMPRA PIEZAS E ITV RENAULT 0369FRL</t>
  </si>
  <si>
    <t>INT_22/2022/2541</t>
  </si>
  <si>
    <t>PARQUES Y JARDINES - AUTORIZACION REVISION Y ITV RENAULT 8743DDC</t>
  </si>
  <si>
    <t>INT_22/2022/2540</t>
  </si>
  <si>
    <t>PARQUES Y JARDINES - AUTORIZACION REVISION Y ITV RENAULT 9755DDC</t>
  </si>
  <si>
    <t>INT_22/2022/2462</t>
  </si>
  <si>
    <t>KIT CONFIRMACION DETECCION DROGAS EN CONDUCTORES.</t>
  </si>
  <si>
    <t>38544000</t>
  </si>
  <si>
    <t>INT_22/2022/2433</t>
  </si>
  <si>
    <t>MOLDURA PARA CORCHO INFORMATIVO</t>
  </si>
  <si>
    <t>FREN BELLAS ARTES S.L.</t>
  </si>
  <si>
    <t>03419100</t>
  </si>
  <si>
    <t>INT_22/2022/2486</t>
  </si>
  <si>
    <t>ADQUISICION DE HERRAMIENTAS  Y REACTIVOS PISCINA LYIDA VALENTIN</t>
  </si>
  <si>
    <t>INT_22/2023/3</t>
  </si>
  <si>
    <t xml:space="preserve">VERIFICACION PERIODICA EQUIPO DE MEDICION DE RUIDOS </t>
  </si>
  <si>
    <t>B83206573</t>
  </si>
  <si>
    <t>HOTTINGER BRÜEL &amp; KJAER IBERICA S.L.U.</t>
  </si>
  <si>
    <t>INT_22/2022/2463</t>
  </si>
  <si>
    <t>SEÑALIZACION-ROLLOS DE CINTA</t>
  </si>
  <si>
    <t>FERRETERÍA MARTINEZ BIERZO S.A.U.</t>
  </si>
  <si>
    <t>34924000</t>
  </si>
  <si>
    <t>INT_22/2022/2536</t>
  </si>
  <si>
    <t>LIMPIEZA DE CUBIERTA, BAJANTES Y CANALONES. CEIP PEÑALBA</t>
  </si>
  <si>
    <t xml:space="preserve">MARCOS F. RODRIGUEZ ESTEBANEZ </t>
  </si>
  <si>
    <t>INT_22/2022/2465</t>
  </si>
  <si>
    <t>BOTAS DE INVIERNO(REPOSICIÓN POR DAÑO)</t>
  </si>
  <si>
    <t>18815000</t>
  </si>
  <si>
    <t>INT_22/2022/2441</t>
  </si>
  <si>
    <t>VIDRIOS Y ESPEJOS. CEIP VALENTÍN GARCIA YEBRA</t>
  </si>
  <si>
    <t>FERNANDEZ GIRON JAVIER</t>
  </si>
  <si>
    <t>INT_22/2022/2455</t>
  </si>
  <si>
    <t>ZAHORRA RECICLADA HORMIGÓN</t>
  </si>
  <si>
    <t>44114200</t>
  </si>
  <si>
    <t>INT_22/2022/2487</t>
  </si>
  <si>
    <t>ADQUISICION DE ELEMENTOS FONTANERIA REPARACION SISTEMAS CONDUCCION AGUAS PISCINA LYDIA VALENTIN</t>
  </si>
  <si>
    <t>INT_22/2022/2537</t>
  </si>
  <si>
    <t>INT_22/2022/2461</t>
  </si>
  <si>
    <t>COPIA LLAVES CERRAJERIA MIGUEL,</t>
  </si>
  <si>
    <t>INT_22/2022/2476</t>
  </si>
  <si>
    <t>ADQUISICION DE ELEMENTOS FONTANERIA PARA REPARACION CONDUCTOS AGUA PISCINA LYDIA VALENTIN</t>
  </si>
  <si>
    <t>INT_22/2022/2454</t>
  </si>
  <si>
    <t>PINTURA Y MASILLA . CEIP NAVALIEGOS</t>
  </si>
  <si>
    <t>INT_22/2022/2451</t>
  </si>
  <si>
    <t>FIGURACION PAPA NOEL, CHALUPA Y BALTASAR</t>
  </si>
  <si>
    <t>JAVIER DOMINGOS MORAIS</t>
  </si>
  <si>
    <t>INT_22/2022/2473</t>
  </si>
  <si>
    <t>ADQUISICION DE ELEMENTOS REPARACION VALVULA PISCINA LYDIA VALENTIN</t>
  </si>
  <si>
    <t>INT_22/2022/2532</t>
  </si>
  <si>
    <t>PEGATINAS TARIFAS SERVICIO AUTO-TAXI 2023</t>
  </si>
  <si>
    <t xml:space="preserve">B24648065 </t>
  </si>
  <si>
    <t>INT_22/2022/2485</t>
  </si>
  <si>
    <t>INT_22/2022/2503</t>
  </si>
  <si>
    <t>MEDIO AMBIENTE - FLYERS RUTA URBANA SALUDABLE</t>
  </si>
  <si>
    <t>NUEVA IMAGEN BIERZO SL</t>
  </si>
  <si>
    <t>INT_22/2022/2475</t>
  </si>
  <si>
    <t>ADQUISICION DE ELEMENTOS PARA REPARACION CIERRES INSTALACIONES DEPORTIVAS.</t>
  </si>
  <si>
    <t>INT_22/2022/2453</t>
  </si>
  <si>
    <t>SEGURIDAD CARPA FERNANDO MIRANDA RECEPCION PAPA NOEL Y MAGO CHALUPA</t>
  </si>
  <si>
    <t>A50595305</t>
  </si>
  <si>
    <t>GARDA SERVICIOS DE SEGURIDAD, S.A.</t>
  </si>
  <si>
    <t>79710000</t>
  </si>
  <si>
    <t>INT_22/2022/2464</t>
  </si>
  <si>
    <t>AGENDAS 2022-23</t>
  </si>
  <si>
    <t>22817000</t>
  </si>
  <si>
    <t>INT_22/2022/2481</t>
  </si>
  <si>
    <t>ADQUISICION REACTIVOS PISCINA Y ACCESORIOS PEQUEÑAS REPARACIONES LYDIA VALENTIN</t>
  </si>
  <si>
    <t>INT_22/2022/2525</t>
  </si>
  <si>
    <t>GLOW PARTY ENCENDIDO NAVIDAD 22</t>
  </si>
  <si>
    <t>INT_22/2022/2505</t>
  </si>
  <si>
    <t>SPRAYS ACRILICOS RUTA URBANA SALUDABLE</t>
  </si>
  <si>
    <t>INT_22/2022/2522</t>
  </si>
  <si>
    <t>LOSAS HORMIGON ACEQUIA LATERAL CTRA. SUBIDA AL CEMENTERIO</t>
  </si>
  <si>
    <t>INT_22/2022/2547</t>
  </si>
  <si>
    <t>DESAYUNO MEDIOS DE COMUNICACION</t>
  </si>
  <si>
    <t>PARQUE RESIDENCIAL DEL BIERZO, S.L.</t>
  </si>
  <si>
    <t>INT_22/2022/2440</t>
  </si>
  <si>
    <t xml:space="preserve">SONIDO E ILUMINACIÓN  ¿ PONFERRADA ENCIENDE LA NAVIDAD¿  </t>
  </si>
  <si>
    <t>92370000</t>
  </si>
  <si>
    <t>INT_22/2022/2492</t>
  </si>
  <si>
    <t xml:space="preserve">ALQUILER. MAQUINA ELEVADORA. SALA POLIVALENTE. P. CLIMATIZADAS DEL TORALIN </t>
  </si>
  <si>
    <t>B24638827</t>
  </si>
  <si>
    <t>ELEVACIONES JOPECAR SL</t>
  </si>
  <si>
    <t>INT_22/2022/2523</t>
  </si>
  <si>
    <t xml:space="preserve">PINTURA. CEIP COMPOSTILLA </t>
  </si>
  <si>
    <t>INT_22/2022/2445</t>
  </si>
  <si>
    <t>ROTULACION SEÑAL</t>
  </si>
  <si>
    <t>INT_22/2022/2459</t>
  </si>
  <si>
    <t>PISTA DE HIELO EN BULEVAR DE LA ROSALEDA: ALIMENTACIÓN ELÉCTRICA</t>
  </si>
  <si>
    <t>INT_22/2022/2500</t>
  </si>
  <si>
    <t>TALLERES INFANTILES Y JUVENILES NAVIDAD 22</t>
  </si>
  <si>
    <t>GLOBALGEX PROFESIONALES  S.L.</t>
  </si>
  <si>
    <t>INT_22/2022/2491</t>
  </si>
  <si>
    <t>FOLIOS BANCOS PARA FOTOCOPIADORAS E IMPRESORAS</t>
  </si>
  <si>
    <t>JUAN CARLOS ALDIR SUÁREZ</t>
  </si>
  <si>
    <t>30197643</t>
  </si>
  <si>
    <t>INT_22/2022/2514</t>
  </si>
  <si>
    <t>LOSETAS CAUCHO. PARQUE DEL TEMPLE</t>
  </si>
  <si>
    <t>33682000</t>
  </si>
  <si>
    <t>INT_22/2022/2449</t>
  </si>
  <si>
    <t>REPARTO PROGRAMAS NAVIDAD 2022 Y FESTIVAL DE MAGIA</t>
  </si>
  <si>
    <t>B24563421</t>
  </si>
  <si>
    <t xml:space="preserve">SERVICIOS Y EVENTOS 24, S.L. </t>
  </si>
  <si>
    <t>INT_22/2022/2504</t>
  </si>
  <si>
    <t>REPARACION MAKITA HM1214C Nº2</t>
  </si>
  <si>
    <t>INT_22/2022/2489</t>
  </si>
  <si>
    <t>VARIOS FONTANERIA. CEIP LA BORRECA</t>
  </si>
  <si>
    <t>INT_22/2022/2507</t>
  </si>
  <si>
    <t xml:space="preserve">BISAGRA </t>
  </si>
  <si>
    <t>INT_22/2022/2517</t>
  </si>
  <si>
    <t>CHAPA PRELACADA BLANCA</t>
  </si>
  <si>
    <t>INT_22/2022/2483</t>
  </si>
  <si>
    <t>ROTULACION SEÑALES, CALLE JOSE LUIS SAEZ</t>
  </si>
  <si>
    <t>INT_22/2022/2456</t>
  </si>
  <si>
    <t>REPARACION DE FONTANERIA. CASA DEL PUEBLO TORAL DE MERAYO</t>
  </si>
  <si>
    <t>INT_22/2022/2488</t>
  </si>
  <si>
    <t xml:space="preserve">EPI. TRABAJO. BRAIAN LOU MARQUES FIGUEIRA </t>
  </si>
  <si>
    <t>INT_22/2022/2490</t>
  </si>
  <si>
    <t>MASILLA Y PEGAMENTO. PARQUES INFANTILES. CEIP PEÑALBA</t>
  </si>
  <si>
    <t>24911500</t>
  </si>
  <si>
    <t>INT_22/2022/2479</t>
  </si>
  <si>
    <t>FRENOS PERSIANA VENECIANA Y TIRADOR</t>
  </si>
  <si>
    <t>A24032856</t>
  </si>
  <si>
    <t>COMERCIAL CALVELO S.A.</t>
  </si>
  <si>
    <t>INT_22/2022/2506</t>
  </si>
  <si>
    <t>MALLA ELECTROSOLDADA</t>
  </si>
  <si>
    <t>INT_22/2022/2497</t>
  </si>
  <si>
    <t>REPARACIÓN RADIO CIMA</t>
  </si>
  <si>
    <t>INT_22/2022/2549</t>
  </si>
  <si>
    <t>RAMO FLORES HOMENAJE</t>
  </si>
  <si>
    <t>INT_22/2022/2538</t>
  </si>
  <si>
    <t>CATERING EVENTO CASTILLO DE LOS TEMPLARIOS</t>
  </si>
  <si>
    <t>HANASON BIERZO, S.L.</t>
  </si>
  <si>
    <t>INT_22/2022/2554</t>
  </si>
  <si>
    <t>CATYREST SA</t>
  </si>
  <si>
    <t>INT_22/2022/2498</t>
  </si>
  <si>
    <t>CUBRE ZAPATOS POLIETILENO AZUL ELASTICOS</t>
  </si>
  <si>
    <t>35113400</t>
  </si>
  <si>
    <t>REALIZACION DE PLAN DE PREVENCION ESPECIFICO PARA OBRAS DETALLADAS EN MEMORIA DEL PROGRAMA MIXTO DE FORMACION Y EMPLEO MATINOT V (EXPEDIENTE MIXTO/22/LE/0018</t>
  </si>
  <si>
    <t>REC- DESAYUNO INSTITUCIONAL CIUDEN OFICINA TRIBUTARIA</t>
  </si>
  <si>
    <t>ADQUISICION DE COPIAS DE LLAVES PARA INSTALACIONES DEPORTIVAS</t>
  </si>
  <si>
    <t>ADQUISICION DE VARIOS ELEMENTOS DE FERETERIA PARA PEQUEÑAS REPARACIONES PISCINA LYDIA VALENTIN</t>
  </si>
  <si>
    <t>ADQUISICION DE HERRAMIENTAS, ACCESORIOS Y REACTIVOS PISCINA LYDIA VALENTIN</t>
  </si>
  <si>
    <t>DESINSECTACION PUNTUAL Y URGENTE PLAZA DE ABASTOS</t>
  </si>
  <si>
    <t>AGENDAS Y TACOS 2023 SECCION TECNICA</t>
  </si>
  <si>
    <t xml:space="preserve"> LA ACERA DEL TEATRO BASTIDOR JAVIER GUTIÉRREZ</t>
  </si>
  <si>
    <t>ALQUILER VEHICULOS PARQUES Y JARDINES</t>
  </si>
  <si>
    <t>UNIVERSIDAD FEMINISTA 2023: DISEÑO, ELABORACION Y SUMINISTRO DE VINILO Y CARTELERIA</t>
  </si>
  <si>
    <t>UNIVERSIDAD FEMINISTA 2023: AMPLIACION ALOJAMIENTO Y MANUTENCION OS</t>
  </si>
  <si>
    <t>ACCIÓN FORMATIVA "III CURSO REGULACIÓN Y CASUÍSTICA EN LA SELECCIÓN DE LOS EMPLEADOS LOCALES ASPECTOS DE ACTUALIDAD" A.C.A.</t>
  </si>
  <si>
    <t>CHAPAS LACADAS , PLACA NEVENKA</t>
  </si>
  <si>
    <t>FIGURA GRABADO EN CHAPA LASER. PLACA NEVENKA</t>
  </si>
  <si>
    <t>RAMO HOMENAJE E. RUBERTE</t>
  </si>
  <si>
    <t xml:space="preserve">COLEGIO LAS ALAMEDAS. </t>
  </si>
  <si>
    <t>EDITORIAL COLEX, S.L.</t>
  </si>
  <si>
    <t xml:space="preserve">OFIMATICA SAUDADE, S.L. </t>
  </si>
  <si>
    <t>ALMACENES NUÑEZ CAMPELO, S.L.</t>
  </si>
  <si>
    <t>ALQUISIL, S.L.</t>
  </si>
  <si>
    <t>BIERZO CERRAJERIA MIGUEL, S.L.U.</t>
  </si>
  <si>
    <t>PERFUMERIAS HAPPY, S.L.</t>
  </si>
  <si>
    <t>Referencia</t>
  </si>
  <si>
    <t>Tipos de contrato</t>
  </si>
  <si>
    <t>OBJETO</t>
  </si>
  <si>
    <t>Duracion</t>
  </si>
  <si>
    <t xml:space="preserve">Precio de licitacion  sin IVA </t>
  </si>
  <si>
    <t>IVA licitacion</t>
  </si>
  <si>
    <t>Precio adjudicacion</t>
  </si>
  <si>
    <t>IVA adj.</t>
  </si>
  <si>
    <t>Fecha adj.</t>
  </si>
  <si>
    <t>Peticion de ofertas</t>
  </si>
  <si>
    <t>Publicidad</t>
  </si>
  <si>
    <t>Fecha publicidad en perfil</t>
  </si>
  <si>
    <t>Fecha publicacion Plataforma Contrat.</t>
  </si>
  <si>
    <t>Fecha otros</t>
  </si>
  <si>
    <t>NIF</t>
  </si>
  <si>
    <t>NOMBRE ADJUDICATARIO</t>
  </si>
  <si>
    <t>NACIONALIDAD</t>
  </si>
  <si>
    <t>OBSERVACIONES</t>
  </si>
  <si>
    <t>Total Adjudicacion</t>
  </si>
  <si>
    <t>A  Obras</t>
  </si>
  <si>
    <t>Meses</t>
  </si>
  <si>
    <t xml:space="preserve">Importe del gasto aprobado  sin I.V.A y otros impuestos indirectos </t>
  </si>
  <si>
    <t>IVA y otros impuestos indirectos</t>
  </si>
  <si>
    <t xml:space="preserve">Precio de adjudicacion  sin I.V.A. y otros impuestos indirectos </t>
  </si>
  <si>
    <t xml:space="preserve"> I.V.A. y otros impuestos indirectos</t>
  </si>
  <si>
    <t>Fecha de aprobacion del gasto/fecha de adjudicacion</t>
  </si>
  <si>
    <t>1  SI</t>
  </si>
  <si>
    <t>Fecha de anuncio en Perfil del Contratante</t>
  </si>
  <si>
    <t>Fecha de publicacion en Plataforma de Contratacion</t>
  </si>
  <si>
    <t>Otras fechas</t>
  </si>
  <si>
    <t>CODIGO DEL PAIS SEGUN TABLA ISO 3166 DE 2 DIGITOS</t>
  </si>
  <si>
    <t>E  Servicios</t>
  </si>
  <si>
    <t>2  NO</t>
  </si>
  <si>
    <t>EJEMPLO  ESPANA = ES</t>
  </si>
  <si>
    <t>C  Suministros</t>
  </si>
  <si>
    <t>Z  Otros</t>
  </si>
  <si>
    <t>ES</t>
  </si>
  <si>
    <t>PMFE MATINOT V- ADQUISICION DE MATERIAL PARA BOTIQUIN PRIMEROS AUX, CERTIFICADO DE PROFESIONALIDAD SOLDADURA OXIGAS Y SOLDADURA MIG/MAG</t>
  </si>
  <si>
    <t xml:space="preserve">C  </t>
  </si>
  <si>
    <t xml:space="preserve">E  </t>
  </si>
  <si>
    <t>A</t>
  </si>
  <si>
    <t>1ER TRIMESTRE</t>
  </si>
  <si>
    <t>2º TRIMESTRE</t>
  </si>
  <si>
    <t>3ER TRIMESTRE</t>
  </si>
  <si>
    <t>4º TRIMESTRE</t>
  </si>
  <si>
    <t xml:space="preserve">CONTRATOS MENORES - ADJUDICADOS 2023:  </t>
  </si>
  <si>
    <t xml:space="preserve">CONTRATOS MENORES - ADJUDICADOS 2022:     </t>
  </si>
  <si>
    <t xml:space="preserve">CONTRATOS MENORES - PROPUESTAS  SERVICIOS 2022:      </t>
  </si>
  <si>
    <t xml:space="preserve">CONTRATOS MENORES - PROPUESTAS  SERVICIOS 2023:      </t>
  </si>
  <si>
    <t>1ER TRIMESTRE 23</t>
  </si>
  <si>
    <t>2º TRIMESTRE 23</t>
  </si>
  <si>
    <t>3ER TRIMESTRE 23</t>
  </si>
  <si>
    <t xml:space="preserve">1ER TRIMESTRE </t>
  </si>
  <si>
    <t xml:space="preserve">3ER TRIMESTRE </t>
  </si>
  <si>
    <t xml:space="preserve">TOTAL </t>
  </si>
  <si>
    <t>Alcalde (MARCO ANTONIO MORALA LOPEZ)</t>
  </si>
  <si>
    <t>ELECTROMAQUINARIA NOVO S.L.</t>
  </si>
  <si>
    <t>NEUMATICOS TEMPLE S.L.</t>
  </si>
  <si>
    <t>JOMAGO SL</t>
  </si>
  <si>
    <t>44832000</t>
  </si>
  <si>
    <t>MATERIALES DE PINTURA</t>
  </si>
  <si>
    <t>221 16209 RECONOCIMIENTO MEDICO MIEMBRO SPEIS INTECTOMA, S.L. 30,00</t>
  </si>
  <si>
    <t>164 622 RECONSTRUCCION MURO MAMPOSTERIA CERRAMIENTO CEMENTERIO PROYECTOS Y CONSTRUCCIONES ALPO, S.L. 13247,08</t>
  </si>
  <si>
    <t>INT_22/2023/1543</t>
  </si>
  <si>
    <t>RECONSTRUCCION CERRAMIENTO CEMENTERIO DE MONTEARENAS</t>
  </si>
  <si>
    <t>B24661456</t>
  </si>
  <si>
    <t>PROYECTOS Y CONSTRUCCIONES ALPO SL</t>
  </si>
  <si>
    <t>45262500</t>
  </si>
  <si>
    <t>3371 22000 MATERIAL OFICINA OFIMATICA SAUDADE, S.L. 112,55</t>
  </si>
  <si>
    <t>INT_22/2023/1602</t>
  </si>
  <si>
    <t>136 625 SUSTITUCION BOMBA IMPULSION EXTINTORA AUTOBOMBA 1611HZF VEHICULOS EQUIPAMIENTOS Y CARROCERIAS PRIETO PUGA, S.L. 8319,67</t>
  </si>
  <si>
    <t>INT_22/2023/1575</t>
  </si>
  <si>
    <t>1611HZF SUSTITUCION BOMBA IMPULSION EXTINCION DE INCENDIOS</t>
  </si>
  <si>
    <t>B15134182</t>
  </si>
  <si>
    <t>VEHICULOS EQUIPAMIENTO Y CARROCERIAS PRIETO-PUGA S.L.</t>
  </si>
  <si>
    <t>42122110</t>
  </si>
  <si>
    <t>342 22199 SUMINISTRO CEMENTO FERMACOLOR PISCINAS DE VERANO ALMACENES LUIS FDEZ. GALLEGO, S.L. 213,29</t>
  </si>
  <si>
    <t>INT_22/2023/1592</t>
  </si>
  <si>
    <t>ADQUISICION DE VARIEDADES DE CEMENTO REPARACIONES PISCINAS VERANO</t>
  </si>
  <si>
    <t>ALMACENES GALLEGO SL</t>
  </si>
  <si>
    <t>4411 22799 PLATAFORMA GESTION SERVICIO TRANSPORTE PUBLICO A DEMANDA SPARE LABS INC 14820,00</t>
  </si>
  <si>
    <t>INT_22/2023/1552</t>
  </si>
  <si>
    <t>SERVICIO DE DESARROLLO, SUMINISTRO Y PUESTA EN FUNCIONAMIENTO Y GESTION DE UNA PLATAFORMA DE GESTION DEL SERVICIO DE TRANSPORTE PUBLICO A LA DEMANDA</t>
  </si>
  <si>
    <t>BN798511291</t>
  </si>
  <si>
    <t>SPARE LABS INC</t>
  </si>
  <si>
    <t>72268000</t>
  </si>
  <si>
    <t>336 625 SUMINISTRO 72 SILLAS ESTRUCTURA METALICA Y TAPIZADO JUAN CARLOS ALDIR SUAREZ 6969,60</t>
  </si>
  <si>
    <t>INT_22/2023/1570</t>
  </si>
  <si>
    <t>SILLAS TAPIZADAS PARA SALAS CASTILLO</t>
  </si>
  <si>
    <t>JUAN CARLOS ALDIR SUAREZ</t>
  </si>
  <si>
    <t>INT_22/2023/1583</t>
  </si>
  <si>
    <t>RECONOCIMIENTO MEDICO CUERPO MUNICIPAL SPEIS</t>
  </si>
  <si>
    <t>432 22699 NOCHE TEMPLARIA MENU BRIGADA SONIA GARCIA WERUAGA 292,60</t>
  </si>
  <si>
    <t>INT_22/2023/1580</t>
  </si>
  <si>
    <t>MENUS TRABAJADORES BRIGADA</t>
  </si>
  <si>
    <t>SONIA WERUAGA GARCIA</t>
  </si>
  <si>
    <t>55520000</t>
  </si>
  <si>
    <t>336 205 CENA NOCHE TEMPLARIA EN EL CASTILLO. ALQUILER WC QUIMICOS SANI EVENTOS, S.L.  1754,50</t>
  </si>
  <si>
    <t>INT_22/2023/1587</t>
  </si>
  <si>
    <t>WC QUIMICOS PARA EVENTO CENA TEMPLARIA 2023 EN EL CASTILLO DE LOS TEMPLARIOS</t>
  </si>
  <si>
    <t>B49256076</t>
  </si>
  <si>
    <t xml:space="preserve">SANI EVENTOS, S.L. </t>
  </si>
  <si>
    <t>150 22104 ROPA DE TRABAJO JOMAGO, S.L. 521,99</t>
  </si>
  <si>
    <t>INT_22/2023/1571</t>
  </si>
  <si>
    <t>REPOSICION DE ALMACEN. EPI TRABAJO</t>
  </si>
  <si>
    <t>336 22199 CENA NOCHE TEMPLARIA EN CASTILLO. DECORACION CARPA EVENTO MARIA ARANZAZU ESPADAS LUENGAS 1089,00</t>
  </si>
  <si>
    <t>INT_22/2023/1582</t>
  </si>
  <si>
    <t>DECORACION MEDIEVAL CARPA EVENTO CENA TEMPLARIA 2023 EN CASTILLO DE LOS TEMPLARIOS</t>
  </si>
  <si>
    <t>336 205 CENA NOCHE TEMPLARIA EN CASTILLO. ALQUILER DE CARPAS CARPALIA, S.L. 12075,80</t>
  </si>
  <si>
    <t>INT_22/2023/1578</t>
  </si>
  <si>
    <t>ALQUILER CARPAS PARA EVENTO CENA TEMPLARIA 2023 EN EL CASTILLO DE LOS TEMPLARIOS</t>
  </si>
  <si>
    <t>B24496101</t>
  </si>
  <si>
    <t>CARPALIA S.L.</t>
  </si>
  <si>
    <t>44210000</t>
  </si>
  <si>
    <t>336 205 CENA NOCHE TEMPLARIA EN CASTILLO. ALQUILER MESAS Y SILLA  ALQUISIL, S.L. 1304,08</t>
  </si>
  <si>
    <t>INT_22/2023/1567</t>
  </si>
  <si>
    <t>ALQUILER MESAS Y SILLAS PARA CENA TEMPLARIA 2023 EN EL CASTILLO DE LOS TEMPLARIOS</t>
  </si>
  <si>
    <t>39151000</t>
  </si>
  <si>
    <t>136 22199 SUMINISTRO RODAPIE PVC BRIALTA, S.L. 87,12</t>
  </si>
  <si>
    <t>INT_22/2023/1572</t>
  </si>
  <si>
    <t>RODAPIE. SALA BOMBEROS</t>
  </si>
  <si>
    <t>BRIALTA SL</t>
  </si>
  <si>
    <t>454200000</t>
  </si>
  <si>
    <t>1533 22199 CORREAS RATCHET CON TRINQUETE Y GANCHOS SUMINISTROS RAITEC S.L. 71,57</t>
  </si>
  <si>
    <t>INT_22/2023/1568</t>
  </si>
  <si>
    <t>CINCHOS ( RATCHET ) PARA CAMION 5908MFJ Y PARA CAMIONETA 8622LWG</t>
  </si>
  <si>
    <t>171 22199 SUMINISTRO JABON POTASICO Y TIERRA DIATOMEAS ALMACENES LOS ROJONES, S.A. 41,01</t>
  </si>
  <si>
    <t>INT_22/2023/1577</t>
  </si>
  <si>
    <t>SUMINISTRO INSECTICIDAS NATURALES</t>
  </si>
  <si>
    <t>A24094641</t>
  </si>
  <si>
    <t>ALMACENES LOS ROJONES S.A.</t>
  </si>
  <si>
    <t>03117130</t>
  </si>
  <si>
    <t>1621 205 CONTENEDOR RESIDUOS DE CONSTRUCCION Y DEMOLICION BIERZO RECICLA,S.L. 172,92</t>
  </si>
  <si>
    <t>INT_22/2023/1573</t>
  </si>
  <si>
    <t>342 22199 SILICONA PRESTO PISCINAS DE VERANO ALIJA SERVICIOS Y CONTRATAS, S.L. 316,05</t>
  </si>
  <si>
    <t>INT_22/2023/1574</t>
  </si>
  <si>
    <t>MATERIAL. PISCINAS DE VERANO</t>
  </si>
  <si>
    <t>30192113</t>
  </si>
  <si>
    <t>1533 22199 MATERIAL ELECTRICO FUENTES ORNAMENTALES M CASERO, S.A. 180,14</t>
  </si>
  <si>
    <t>INT_22/2023/1547</t>
  </si>
  <si>
    <t xml:space="preserve">MATERIAL DE ELECTRICIDAD/ FUENTES ORNAMENTALES </t>
  </si>
  <si>
    <t>31680000</t>
  </si>
  <si>
    <t>171 214 SUMINISTRO MOTOR DE ARRANQUE 9476GKT ELECTROMAQUINARIA NOVO, S.L. 254,10</t>
  </si>
  <si>
    <t>INT_22/2023/1530</t>
  </si>
  <si>
    <t xml:space="preserve">SUMINISTRO MOTOR </t>
  </si>
  <si>
    <t>31110000</t>
  </si>
  <si>
    <t>342 22199 PISTAS SQUASH GOMA CIRCULO Y FELPUDO JAVA LOS VEGAS DE PONFERRADA, S.L. 99,62</t>
  </si>
  <si>
    <t>INT_22/2023/1542</t>
  </si>
  <si>
    <t>ADQUISICION DE ELEMENTOS PARA PISTAS SQUASH CAMPEONATO</t>
  </si>
  <si>
    <t>39530000</t>
  </si>
  <si>
    <t>150 214 5814BZB REPARACION S. ELECTRICO Y SUST. CALENTADORES ELECTRO MAQUINARIA NOVO S.L. 200,86</t>
  </si>
  <si>
    <t>INT_22/2023/1539</t>
  </si>
  <si>
    <t>5814BZB, CALENTADORES</t>
  </si>
  <si>
    <t>150 214 REPARACION CERRADURA PUERTA 9282GFP ELECTROMAQUINARIA NOVO, S.L. 82,28</t>
  </si>
  <si>
    <t>INT_22/2023/1540</t>
  </si>
  <si>
    <t>9282GFP,  REPARACION CERRADURA PUERTA LATERAL</t>
  </si>
  <si>
    <t>336 22199 SUMINISTRO E INSTALACION LINEA DE DATOS TAQUILLAS EN CASTILLO ELECTRICIDAD AGUA Y GAS S.L. 1057,06</t>
  </si>
  <si>
    <t>INT_22/2023/1522</t>
  </si>
  <si>
    <t>SUMINISTRO E INSTALACION LÍNEA DE DATOS A LAS TAQUILLAS DEL CASTILLO</t>
  </si>
  <si>
    <t>ELECTRICIDAD AGUA Y GAS S.L. (ELAGAS)</t>
  </si>
  <si>
    <t>45311100</t>
  </si>
  <si>
    <t>171 214 REVISION, REPARACION E ITV 8743DDC ELECTROMAQUINARIA NOVO, S.L. 343,58</t>
  </si>
  <si>
    <t>INT_22/2023/1532</t>
  </si>
  <si>
    <t>SUMINISTRO PIEZAS E ITV RENAULT TRAFIC 8743DDC</t>
  </si>
  <si>
    <t>50112200</t>
  </si>
  <si>
    <t>342 22199 PISCINAS DE VERANO. PEQUEÑOS MATERIALES PARA REPARACIONES PISCINAS DE VERANO KIMI, S.L. 261,30</t>
  </si>
  <si>
    <t>INT_22/2023/1544</t>
  </si>
  <si>
    <t>MATERIALES REPARACIONES Y MANTENIMIENTO PISCINAS VERANO</t>
  </si>
  <si>
    <t>150 214 REVISION, REPARACION E ITV 5718BZB ELECTROMAQUINARIA NOVO, S.L. 205,13</t>
  </si>
  <si>
    <t>INT_22/2023/1538</t>
  </si>
  <si>
    <t>5718BZB, ITV Y PRE-ITV</t>
  </si>
  <si>
    <t>342 22104 EPIS. SUMINISTRO AURICULARES PARA TRABAJOS CON MAQUINARIA FERRETERIA MARTINEZ BIERZO, S.A.U. 117,78</t>
  </si>
  <si>
    <t>INT_22/2023/1534</t>
  </si>
  <si>
    <t>ADQUISICION DE AURICULARES PROTECTORES PARA TRABAJOS CON MAQUINARIA</t>
  </si>
  <si>
    <t>FERRETERIA MARTINEZ BIERZO  SAU</t>
  </si>
  <si>
    <t>32342100</t>
  </si>
  <si>
    <t>171 214 REVISION, REPARACION E ITV 9755DDC ELECTROMAQUINARIA NOVO, S.L. 142,16</t>
  </si>
  <si>
    <t>INT_22/2023/1529</t>
  </si>
  <si>
    <t>SERVICIO ITV KANGOO 9755DDC</t>
  </si>
  <si>
    <t>24103 22699 CURSOS DE FORMACION. DISEÑO Y RE MAQUETACIONES CARTELERIA JUANJO VILLADANGOS POMBAR 955,90</t>
  </si>
  <si>
    <t>INT_22/2023/1541</t>
  </si>
  <si>
    <t>CARTELERÍA FORMACIÓN Y EMPLEO 2023- DISEÑO CARTELES GENERICOS Y REMAQUETACIONES DE CARTEL PARA SUCESIVOS CURSOS FORMATIVOS</t>
  </si>
  <si>
    <t>JUANJO VILLADANGOS</t>
  </si>
  <si>
    <t>78922500</t>
  </si>
  <si>
    <t>171 213 REPARACION PROGRAMADOR RIEGO PARQUE ROSALEDA MATERIALES DE CONSTRUCCION MAFER, S.L. 3569,50</t>
  </si>
  <si>
    <t>INT_22/2023/1537</t>
  </si>
  <si>
    <t>REPARACION AUTOMATA RIEGO PARQUE DE LA ROSALEDA</t>
  </si>
  <si>
    <t>B88315635</t>
  </si>
  <si>
    <t>PREFABRICADOS MAFER, S.A.</t>
  </si>
  <si>
    <t>342 22199 PISCINAS DE VERANO.  CONSUMIBLES PARA REPARACIONES KIMI, S.L. 300,77</t>
  </si>
  <si>
    <t>INT_22/2023/1528</t>
  </si>
  <si>
    <t>ADQUISICION DE CONSUMIBLES Y ELEMENTOS REPARACIONES PISCINA DE VERANO FLORES DEL SIL</t>
  </si>
  <si>
    <t>342 22199 PISCINAS DE VERANO. SUMINISTRO CEMENTO GRIS Y BLANCO PARA REPARACIONES ALMACENES GALLEGO, S.L. 25,99</t>
  </si>
  <si>
    <t>INT_22/2023/1526</t>
  </si>
  <si>
    <t>ADQUISICION DE CEMENTO REPARACIONES PISCINAS DE VERANO 30-MAYO</t>
  </si>
  <si>
    <t>342 22199 PISCINAS DE VERANO. SUMINISTRO ELEMENTOS PARA REPARACION DE TECHOS RIBEGAR INTERIORES SLU  594,55</t>
  </si>
  <si>
    <t>INT_22/2023/1550</t>
  </si>
  <si>
    <t>MATERIALES REPARACION FALSOS TECHOS BAÑOS PISCINA VERANO PLANTIO</t>
  </si>
  <si>
    <t xml:space="preserve">RIBEGAR INTERIORES SLU </t>
  </si>
  <si>
    <t>45421146</t>
  </si>
  <si>
    <t>171 22199 SILICONA POLIMERO FERRETERIA Y FITOS GOMEZ S.L.  19,55</t>
  </si>
  <si>
    <t>INT_22/2023/1527</t>
  </si>
  <si>
    <t>SUMINISTRO MATERIALES DE FERRETERIA</t>
  </si>
  <si>
    <t xml:space="preserve">FERRETERIA Y FITOS GOMEZ S.L. </t>
  </si>
  <si>
    <t>24590000</t>
  </si>
  <si>
    <t>24132 22199 P.M.F.E. EL PLANTIO SUMINISTRO HORMIGON HORMIGONES XARES, S.L. 4846,05</t>
  </si>
  <si>
    <t>INT_22/2023/1566</t>
  </si>
  <si>
    <t>PMFE EL PLANTIO -CONTRATO HORMIGON-</t>
  </si>
  <si>
    <t>B05337704</t>
  </si>
  <si>
    <t>HORMIGONES XARES, S.L.</t>
  </si>
  <si>
    <t>44114000</t>
  </si>
  <si>
    <t>342 22199 PISCINAS DE VERANO. MATERIALES REPARACIONES KIMI, S.L. 218,30</t>
  </si>
  <si>
    <t>INT_22/2023/1551</t>
  </si>
  <si>
    <t>MATERIALES PARA REPARACIONES PISCINAS DE VERANO</t>
  </si>
  <si>
    <t>920 22699 ALQUILER DE MESAS Y SILLA PARA EXÁMENES ALQUISIL, S.L. 210,54</t>
  </si>
  <si>
    <t>INT_22/2023/1549</t>
  </si>
  <si>
    <t>ALQUILER DE MOBILIARIO EXAMENES</t>
  </si>
  <si>
    <t>ALQUISIL SL</t>
  </si>
  <si>
    <t>171 214 1539DGY REPARACION R. MASTER ELECTRO-MAQUINARIA NOVO S.L. 250,26</t>
  </si>
  <si>
    <t>INT_22/2023/1531</t>
  </si>
  <si>
    <t>SUMINISTRO PIEZAS RENAULT MASTER 1539DGY</t>
  </si>
  <si>
    <t>ELECTRO-MAQUINARIA NOVO S.L.</t>
  </si>
  <si>
    <t>150 22199 SUMINISTRO MATERIALES DE FERRETERIA FERRETERIA MARTINEZ BIERZO S.A.U. 519,21</t>
  </si>
  <si>
    <t>INT_22/2023/1536</t>
  </si>
  <si>
    <t>PEQUEÑOS MATERIALES DE FERRETERÍA</t>
  </si>
  <si>
    <t>342 22199 MATERIAL FERRETERIA PISCINAS DE VERANO HIJOS DE CASTRO URIA, S.A. 131,81</t>
  </si>
  <si>
    <t>INT_22/2023/1533</t>
  </si>
  <si>
    <t>ADQUISICION DE ELEMENTOS DE FERRETERIA PARA PEQUEÑAS REPARACIONES INSTALCIONES DEPORTIVAS</t>
  </si>
  <si>
    <t>HIJOS DE CASTRO URIA SA</t>
  </si>
  <si>
    <t>342 22199 SUMINISTRO ARENA REPARACIONES  ALMACENES GALLEGO, S.L. 148,19</t>
  </si>
  <si>
    <t>INT_22/2023/1548</t>
  </si>
  <si>
    <t>ADQUISICION DE FARDOS DE ARENA Y MATERIAL CANTERA PARA REPARACIONES PISCINAS</t>
  </si>
  <si>
    <t>342 22199 PISCINA LYDIA VALENTIN. PEQUEÑOS MATERIALES DE FERRETERIA REPARACIONES Y MANTENIMIENTO KIMI, S.L. 95,53</t>
  </si>
  <si>
    <t>INT_22/2023/1545</t>
  </si>
  <si>
    <t>ADQUISICION DE ELEMENTOS PARA MANTENIMIENTO DE PISCINA LYDIA VALENTIN</t>
  </si>
  <si>
    <t>171 22199 SUMINISTRO Y COPIA DE LLAVES BIERZO CERRAJERIA MIGUEL S.L. U 47,52</t>
  </si>
  <si>
    <t>INT_22/2023/1525</t>
  </si>
  <si>
    <t>SUMINISTRO COPIA LLAVES</t>
  </si>
  <si>
    <t>3371 22699 CIUDAD MAGICA. MAQUILLAJE AL AGUA. PROMO PRODUCT, S.L. 325,82</t>
  </si>
  <si>
    <t>INT_22/2023/1535</t>
  </si>
  <si>
    <t>MAQUILLAJE AL AGUA</t>
  </si>
  <si>
    <t>B57233355</t>
  </si>
  <si>
    <t>PROMO PRODUCT, S.L.</t>
  </si>
  <si>
    <t>33711200</t>
  </si>
  <si>
    <t>342 22799 PÌSCINAS DE VERANO. INSPECCIONES BAJA TENSION OCA GLOBAL INSPECCIONES REGLAMENTARIAS, S.A.U. 883,20</t>
  </si>
  <si>
    <t>INT_22/2023/1524</t>
  </si>
  <si>
    <t>PISCINAS MUNICIPALES.OCA.INSPECCIONES PERIODICAS</t>
  </si>
  <si>
    <t>A64822281</t>
  </si>
  <si>
    <t>OCA GLOBAL INSPECCIONES REGLAMENTARIAS, S.A.U.</t>
  </si>
  <si>
    <t>45212290</t>
  </si>
  <si>
    <t>414 609 MEJORA DE LA ACCESIBILIDAD EN LAS ANTIGUAS ESCUELAS DE SALAS DE LOS BARRIOS BERGIDUM AVANTI S.L. 17968,50</t>
  </si>
  <si>
    <t>INT_22/2023/1200</t>
  </si>
  <si>
    <t>ADECUACIÓN PARA LA ACCESIBILIDAD DEL ESPACIO DE OCIO EN SALAS DE LOS BARRIOS</t>
  </si>
  <si>
    <t>B24694218</t>
  </si>
  <si>
    <t>BERGIDUM AVANTI SLU</t>
  </si>
  <si>
    <t>45262700</t>
  </si>
  <si>
    <t>Concejal de Dinamización Económica, Urbanismo y Sostenibilidad Medioambiental</t>
  </si>
  <si>
    <t>1533 609 OBRA: DEMOLICION DE CARBONERAS CUBIERTAS DE PIZARA SANTA MARTA SL 45978,79</t>
  </si>
  <si>
    <t>INT_22/2023/1464</t>
  </si>
  <si>
    <t>DEMOLICION CARBONERAS</t>
  </si>
  <si>
    <t>B24670648</t>
  </si>
  <si>
    <t>CUBIERTAS DE PIZARA SANTA MARTA SL</t>
  </si>
  <si>
    <t>45110000</t>
  </si>
  <si>
    <t>1724 619 ANILLO VERDE. ALQUILER DE TRACTOR COMERCIAL BERCIANA DE MAQUINARIA, S.A. 2991,12</t>
  </si>
  <si>
    <t>INT_22/2023/1507</t>
  </si>
  <si>
    <t>ANILLO VERDE PONFERRADA. ALQUILER TRACTOR</t>
  </si>
  <si>
    <t>COMERCIAL BERCIANA DE MAQUINARIA SA</t>
  </si>
  <si>
    <t>132 214 MANTENIMIENTO Y REPARACION VEHICULOS 1164JBF, V9544GZ, LE4583Z, 6986DHN MECANICA MICHE, S.L. 2604,08</t>
  </si>
  <si>
    <t>INT_22/2023/1456</t>
  </si>
  <si>
    <t>PMOC REPARACIONES Y MANTENIMIENTOS DE VEHÍCULOS POLICIA TALLERES MICHE</t>
  </si>
  <si>
    <t>Concejal de Personal, Seguridad Ciudadana: Policía Municipal, Servicio de Extinción de Incendios y Protección Civil, Transportes y Movilidad, y Ocupación de la Vía Pública con Mesas y Sillas</t>
  </si>
  <si>
    <t>338 212 REPARACION SOLADO EN AUDITORIO ASTURIANA DE NIVELACION S.L. 8270,</t>
  </si>
  <si>
    <t>INT_22/2023/1354</t>
  </si>
  <si>
    <t>REPARACION DEL SOLADO DEL AUDITORIO MUNICIPAL</t>
  </si>
  <si>
    <t>B74307877</t>
  </si>
  <si>
    <t>ASTURIANA DE NIVELACION S.L.</t>
  </si>
  <si>
    <t>45432110</t>
  </si>
  <si>
    <t>171 214 8743DDC SUMINISTRO RUEDAS FURGONETA NEUMATICOS BIERZO, S.L. 258,00</t>
  </si>
  <si>
    <t>INT_22/2023/1511</t>
  </si>
  <si>
    <t>SUMINISTRO RUEDAS RENAULT MASTER 8743DDC</t>
  </si>
  <si>
    <t xml:space="preserve">NEUMATICOS BIERZO S.L. </t>
  </si>
  <si>
    <t>34324000</t>
  </si>
  <si>
    <t>1533 22199 MATERIAL PARA REPARACIONES INFRAEESTRUCTURA CONTROL ACCESO ZONAS PEATONALES ECOCOMPUTER S.L. 2472,94</t>
  </si>
  <si>
    <t>INT_22/2023/1487</t>
  </si>
  <si>
    <t>MATERIAL SERVICIO DE MANTENIMIENTO Y SOPORTE TECNICO DEL SISTEMA DE CONTROL DE ACCESO CON VEHICULOS A ZONAS PEATONALES MEDIANTE RECONOCIMIENTO AUTOMATICO DE MATRICULAS</t>
  </si>
  <si>
    <t>B33568130</t>
  </si>
  <si>
    <t>ECOCOMPUTER S.L.</t>
  </si>
  <si>
    <t>35125300</t>
  </si>
  <si>
    <t>Concejal de Hacienda, Formación y Empleo, Territorio Inteligente, Relaciones Institucionales y Transparencia</t>
  </si>
  <si>
    <t>171 22199 SUMINISTRO PIEZA TORO MAQUINARIA COMERCIAL BERNARDEZ, S.L. 367,22</t>
  </si>
  <si>
    <t>INT_22/2023/1491</t>
  </si>
  <si>
    <t>SUMINISTRO PIEZAS MAQUINA TORO</t>
  </si>
  <si>
    <t>150 213 REPARACION DE MARTILLO ROMPEDOR TPB-60 EMICO, S.A. 104,06</t>
  </si>
  <si>
    <t>INT_22/2023/1500</t>
  </si>
  <si>
    <t>MARTILLO NEUMÁTICO ROMPEDOR TPB-60, REPARACIÓN</t>
  </si>
  <si>
    <t>Concejal de Infraestructuras, Gobierno Interior, Mantenimiento de Edificios e Instalaciones, Patrimonio y Contratación</t>
  </si>
  <si>
    <t>3321 22199 SUMINISTRO MATERIAL REPOSICION FERRETERIA SUMABI, S.L. 290,40</t>
  </si>
  <si>
    <t>INT_22/2023/1515</t>
  </si>
  <si>
    <t>BIB. MATERIAL REPOSICIÓN FERRETERÍA. SUMABI</t>
  </si>
  <si>
    <t xml:space="preserve">SUMINISTROS INDUSTRIALES SUMABI, S.L. </t>
  </si>
  <si>
    <t>432 205 NOCHE TEMPLARIA. SUMINISTRO DE CARPAS CARPALIA, S.L. 11945,73</t>
  </si>
  <si>
    <t>INT_22/2023/1505</t>
  </si>
  <si>
    <t>CARPA NOCHE TEMPLARIA</t>
  </si>
  <si>
    <t>45223800</t>
  </si>
  <si>
    <t>136 22104 ADQUISICION PANTALONES Y CAQMISETAS PARQUE PROTECT SOLANA, S.L. 4614,70</t>
  </si>
  <si>
    <t>INT_22/2023/1489</t>
  </si>
  <si>
    <t>ADQUISICION CAMISETAS Y PANTALONES PARQUE</t>
  </si>
  <si>
    <t>B26321216</t>
  </si>
  <si>
    <t>PROTEC SOLANA S.L.</t>
  </si>
  <si>
    <t>3332 22699 FESTIVAL KM251 ES JAZZ CONCIERTO LOU &amp; JANE EN CUARTETO ASOCIACION CULTURAL CANTABLUES 1635,60</t>
  </si>
  <si>
    <t>INT_22/2023/1502</t>
  </si>
  <si>
    <t>AUTORIZACIÓN DE COMPRA CONCIERTO LOU &amp; JANE EN CUARTETO EN EL FESTIVAL KM251 PONFERRADA ES JAZZ</t>
  </si>
  <si>
    <t>G4486456</t>
  </si>
  <si>
    <t>ASOCIACION CULTURAL CANTABLUES</t>
  </si>
  <si>
    <t>92312130</t>
  </si>
  <si>
    <t>432 22699 NOCHE TEMPLARIA. 500 ANTORCHAS DE PARAFINA LARGA DURACION FABRICACION NACIONAL PIBIERZO, S.L. 1936,00</t>
  </si>
  <si>
    <t>INT_22/2023/1506</t>
  </si>
  <si>
    <t>ANTORCHAS NOCHE TEMPLARIA</t>
  </si>
  <si>
    <t>B24273955</t>
  </si>
  <si>
    <t>PIBIERZO S.L.</t>
  </si>
  <si>
    <t>39225000</t>
  </si>
  <si>
    <t>3321 22001 SUMINISTRO LIBROS ESTER ALVAREZ CARRERA 992,63</t>
  </si>
  <si>
    <t>INT_22/2023/1504</t>
  </si>
  <si>
    <t>BIB. COMPRA DE LIBROS.</t>
  </si>
  <si>
    <t>ESTER ALVAREZ CARRERA</t>
  </si>
  <si>
    <t>3332 22699 FESTIVAL KM251 ES JAZZ MEZZOFORTE SOUND MACHINE ASOCIACION MUSICAL MEZZOFORTE SOUND MACHINE 1235,60</t>
  </si>
  <si>
    <t>INT_22/2023/1501</t>
  </si>
  <si>
    <t>AUTORIZACIÓN DE COMPRA CONCIERTO MEZZOFORTE SOUND MACHINE EN EL FESTIVAL KM251 PONFERRADA ES JAZZ</t>
  </si>
  <si>
    <t>G44967016</t>
  </si>
  <si>
    <t>ASOCIACION MUSICAL MEZZOFORTE SOUND MACHINE</t>
  </si>
  <si>
    <t>432 22699 NOCHE TEMPLARIA. CENA VOLUNTARIOS CIMA GINES Y RUSER S.L. 704,00</t>
  </si>
  <si>
    <t>INT_22/2023/1510</t>
  </si>
  <si>
    <t>CENA VOLUNTARIOS CIMA NOCHE TEMPLARIA</t>
  </si>
  <si>
    <t>164 22199 LANZA DE RIEGO JOMAGO, S.L. 35,27</t>
  </si>
  <si>
    <t>INT_22/2023/1496</t>
  </si>
  <si>
    <t xml:space="preserve">LANZA DE RIEGO CEMENTERIO </t>
  </si>
  <si>
    <t>44165000</t>
  </si>
  <si>
    <t>24132 22199 P.M.F.E. EL PLANTIO MATERIAL DE SANEAMIENTO PVC Y SUMIDEROS PREFABRICADOS MAFER, S.A. 849,83</t>
  </si>
  <si>
    <t>INT_22/2023/1497</t>
  </si>
  <si>
    <t>PMFE EL PLANTIO -SANEAMIENTO PLANTIO MAFER-</t>
  </si>
  <si>
    <t>Concejal de Deportes</t>
  </si>
  <si>
    <t>1533 22199 MATERIALES Y PINTURA JARDINERAS CEDEPI, S.L. 200,98</t>
  </si>
  <si>
    <t>INT_22/2023/1495</t>
  </si>
  <si>
    <t xml:space="preserve">MATERIAL Y PINTURA JARDINERAS </t>
  </si>
  <si>
    <t>CEDEPI S.L</t>
  </si>
  <si>
    <t>1533 22199 PUENTE DEL CENTENARIO. SUMINISTRO MATERIALES REPARACION E. ILDEFONSO CASTRO URIA, S.A. 130,63</t>
  </si>
  <si>
    <t>INT_22/2023/1493</t>
  </si>
  <si>
    <t xml:space="preserve">BARANDILLA PUENTE CENTENARIO </t>
  </si>
  <si>
    <t>A20449256</t>
  </si>
  <si>
    <t>EDUARDO ILDEFONSO CASTRO URIA S.A</t>
  </si>
  <si>
    <t>24132 22699 P.M.F.E. EL PLANTIO ALQUILER MINIRETRO 1700 KG  Y MARTILLO JUAN JOSE SUAREZ GUTIERREZ, S.L. 1575,63</t>
  </si>
  <si>
    <t>INT_22/2023/1490</t>
  </si>
  <si>
    <t>PMFE EL PLANTIO -ALQUILER DE MINIRETRO-</t>
  </si>
  <si>
    <t>B33051327</t>
  </si>
  <si>
    <t>JUAN JOSE SUAREZ GUTIERREZ, S.L.</t>
  </si>
  <si>
    <t>45520000</t>
  </si>
  <si>
    <t>24132 22104 P.M.F.E. EL PLANTIO VESTUARIO DE TRABAJO MARMI UNIFORMES, S.L. 1036,36</t>
  </si>
  <si>
    <t>INT_22/2023/1488</t>
  </si>
  <si>
    <t>PMFE EL PLANTIO -MARMI UNIFIORMES SEGUNDA EQUIPACION-</t>
  </si>
  <si>
    <t>24131 22199 P.M.F.E. MATINOT V MATERIAL SOLDADURA Y FERRETERIA HIJOS DE CASTRO URIA, S.A. 884,72</t>
  </si>
  <si>
    <t>INT_22/2023/1492</t>
  </si>
  <si>
    <t>PMFE MATINOT V - SUMINISTROS VARIOS SOLDADURA</t>
  </si>
  <si>
    <t>HIJOS DE CASTRO URIA, S.A.</t>
  </si>
  <si>
    <t>171 213 SUMINISTRO DE PIEZAS DESBROZADORA MAQUINARIA COMERCIAL BERNARDEZ S.L. 1241,23</t>
  </si>
  <si>
    <t>INT_22/2023/1482</t>
  </si>
  <si>
    <t>171 22199 SUMINISTRO DE CUCHILLAS FERRI CASLI, S.A. 1215,45</t>
  </si>
  <si>
    <t>INT_22/2023/1483</t>
  </si>
  <si>
    <t>SUMINISTRO CUCHILLAS TRACTOR</t>
  </si>
  <si>
    <t>A28002244</t>
  </si>
  <si>
    <t>CASLI S.A.</t>
  </si>
  <si>
    <t>3371 22699 EMISION INTERNET Y CANAL RETRANSMISIONES RADIO CIMA GUILLERMO MON EDO 551,32</t>
  </si>
  <si>
    <t>INT_22/2023/1442</t>
  </si>
  <si>
    <t>EMISON INTERNET Y CANAL RETRANSMISIONES RADIO CIMA</t>
  </si>
  <si>
    <t>GUILLERMO MON EDO</t>
  </si>
  <si>
    <t>64200000</t>
  </si>
  <si>
    <t>Concejal de Juventud, Comercio, Mercado de Abastos y Venta Ambulante, Consumo, y Fiestas</t>
  </si>
  <si>
    <t>132 213 REPARACION SILLA DE OFICINA TAPICERIAS SAN JUAN SL 120,00</t>
  </si>
  <si>
    <t>INT_22/2023/1477</t>
  </si>
  <si>
    <t>PMOC231477 REPARACIÓN SILLA DE OFICINA SECCION SECRETARIA DE POLICIA MUNICIPAL</t>
  </si>
  <si>
    <t>B24312332</t>
  </si>
  <si>
    <t>TAPICERIAS SAN JUAN SL</t>
  </si>
  <si>
    <t>132 214 MANTENIMIENTO MOTOCICLETAS 2075DGR, 9198BMV, 9198BMV, 4332DKT, 4622DKT, 9196BMV NEUMATICOS BIERZO, S.L. 1052,63</t>
  </si>
  <si>
    <t>INT_22/2023/1475</t>
  </si>
  <si>
    <t>PMOC231475 REPARACION MANTIMIENTO VEHICULOS PARQUE MOVIL POLICIA MUNICIPAL(MOTOS).</t>
  </si>
  <si>
    <t>NEUMATICOS BIERZO S.L.</t>
  </si>
  <si>
    <t>150 214 8475DBC REPARACION VEHICULO CHAPISTERIA GOMEZ Y DIEZ, S.L. 345,62</t>
  </si>
  <si>
    <t>INT_22/2023/1462</t>
  </si>
  <si>
    <t>8475DBC. REPARACION RUIDO PROCEDENTE DEL MOTOR.</t>
  </si>
  <si>
    <t>CHAPISTERIA GOMEZ Y DIEZ S.L</t>
  </si>
  <si>
    <t>132 214 5690HTW MANTENIMIENTO Y REPARACION MOTOCICLETA NEUMATICOS BIERZO S.L 284,76</t>
  </si>
  <si>
    <t>INT_22/2023/1455</t>
  </si>
  <si>
    <t>PMOC231455 REVISIÓN-MANTENIMIENTO MOTO YAMAHA DIVERSION 5690HTW</t>
  </si>
  <si>
    <t>132 22199 SUMINISTRO DE MALETIN AL. FERRETERIA MARTÍNEZ BIERZO S.A.U. 47,88</t>
  </si>
  <si>
    <t>INT_22/2023/1476</t>
  </si>
  <si>
    <t>PMOC231476 MALETA ALUMINIO PORTE EQUIPOS Y MATERIAL DE TRAFICO.</t>
  </si>
  <si>
    <t>FERRETERIA MARTÍNEZ BIERZO S.A.U.</t>
  </si>
  <si>
    <t>30237270</t>
  </si>
  <si>
    <t>150 22199 MATERIAL LIMPIEZA PERFUMERIAS HAPPY SL 89,71</t>
  </si>
  <si>
    <t>INT_22/2023/1460</t>
  </si>
  <si>
    <t>MATERIAL DE LIMPIEZA. ALMACEN MUNICIPAL</t>
  </si>
  <si>
    <t>PERFUMERIAS HAPPY SL</t>
  </si>
  <si>
    <t>132 22199 SILBATO PROFESIONAL REGULACION TRAFICO TRAZOS 3000 S.L. 297,30</t>
  </si>
  <si>
    <t>INT_22/2023/1474</t>
  </si>
  <si>
    <t>PMOC231474 ADQUISICION SILBATOS PARA REGULACION DEL TRAFICO DE VEHÍCULOS</t>
  </si>
  <si>
    <t>B242302545</t>
  </si>
  <si>
    <t>37312500</t>
  </si>
  <si>
    <t>24131 22199 P.M.F.E. MATINOT V SUMINISTRO DE DISOLVENTE Y PEQUEÑOS MATERIALES PINTURA PINTURAS GENARO FONTECHA, S.L. 307,91</t>
  </si>
  <si>
    <t>INT_22/2023/1486</t>
  </si>
  <si>
    <t xml:space="preserve">PMFE MATINOT V - PINTURA Y BROCHAS </t>
  </si>
  <si>
    <t>PINTURAS GENARO FONTECHA S.L.</t>
  </si>
  <si>
    <t>1621 205 CONTENEDOR RESIDUOS DE CONSTRUCCION Y DEMOLICION BIERZO RECICLA,S.L. 152,08</t>
  </si>
  <si>
    <t>INT_22/2023/1465</t>
  </si>
  <si>
    <t>1621 205 CONTENEDOR RESIDUOS DE CONSTRUCCION Y DEMOLICION BIERZO RECICLA,S.L. 209,84</t>
  </si>
  <si>
    <t>INT_22/2023/1463</t>
  </si>
  <si>
    <t>PUNTOLIMPIO -  RECOGIDA CONTENEDOR RCDs</t>
  </si>
  <si>
    <t>171 22199 TIROLINAS PARQUE DEL TEMPLE Y P. PICASSO - M3 DE HORMIGÓN HA-25/B/20 HORMIGONES XARES, S.L. 1161,60</t>
  </si>
  <si>
    <t>INT_22/2023/1418</t>
  </si>
  <si>
    <t>HORMIGON HA-25/B/20, TIROLINAS PARQUE PABLO PICASSO Y DEL TEMPLE</t>
  </si>
  <si>
    <t>HORMIGONES XARES S.L.</t>
  </si>
  <si>
    <t>164 22104 EPIS DE PROTECCION - MASCARILLA GUANTES Y BUZOS DESECHABLES  FERRETERIA MARTINEZ BIERZO SAU 946,41</t>
  </si>
  <si>
    <t>INT_22/2023/1466</t>
  </si>
  <si>
    <t>EPI CEMENTERIO</t>
  </si>
  <si>
    <t>FERRETERIA MARTINEZ BIERZO SAU</t>
  </si>
  <si>
    <t>1533 22199 MATERIALES REPARACION FUENTES ORNAMENTALES ALIJA SERVICIOS Y CONTRATAS, S.L. 221,72</t>
  </si>
  <si>
    <t>INT_22/2023/1480</t>
  </si>
  <si>
    <t>REPARACIONES. FUENTES ORNAMENTALES</t>
  </si>
  <si>
    <t>34144450</t>
  </si>
  <si>
    <t>320 22199 C. PEÑALBA. CIERRAPUERTAS DORMA TS-71 CASIMIRO CORCOBA RIVERA 88,64</t>
  </si>
  <si>
    <t>INT_22/2023/1468</t>
  </si>
  <si>
    <t>CIERRAPUERTAS</t>
  </si>
  <si>
    <t>342 22199 C. CAMPO DE LOS JUDIOS PROGRAMADOR RAIN BIRD PILAS WP - 4 EST ALIJA SERVICIOS Y CONTRATAS, S.L. 320,41</t>
  </si>
  <si>
    <t>INT_22/2023/1478</t>
  </si>
  <si>
    <t>RIEGO CESPED. CEIP CAMPO DE LOS JUDIOS</t>
  </si>
  <si>
    <t xml:space="preserve">ALIJA SERVICIOS Y CONTRATAS, S.L. </t>
  </si>
  <si>
    <t>342 22199 PISCINAS DE VERANO. SUMINISTRO DE PULSADORES DE DUCHA ALIJA SERVICIOS Y CONTRATAS, S.L.  316,05</t>
  </si>
  <si>
    <t>INT_22/2023/1479</t>
  </si>
  <si>
    <t>PULSADORES DUCHA. PISCINAS DE VERANO</t>
  </si>
  <si>
    <t>44115210</t>
  </si>
  <si>
    <t>150 214 9282GFP COPIA ESPADIN TELEMANDO  BIERZO CERRAJERÍA MIGUEL S.L.U.18,00</t>
  </si>
  <si>
    <t>INT_22/2023/1467</t>
  </si>
  <si>
    <t>9282GFP, COPIA LLAVE CONTACTO</t>
  </si>
  <si>
    <t>3333 22199 C.C. FUENTESNUEVAS.  MATERIALES CONSTRUCCION RAMPA ACCESIBILIDAD MADERAS PEREIRA REGUERAS, S.L.U. 137,48</t>
  </si>
  <si>
    <t>INT_22/2023/1471</t>
  </si>
  <si>
    <t>RAMPA DE ACCESIBILIDAD. C. CIVICO DE FUENTESNUEVAS</t>
  </si>
  <si>
    <t>MADERAS PEREIRA REGUERAS SLU</t>
  </si>
  <si>
    <t>441750000</t>
  </si>
  <si>
    <t>3321 22699 EXPOSICIONES. GRAFFITI PRIMO BANSKY. COMUNICACION VISUAL PONFERRADA, S.L.  2371,60</t>
  </si>
  <si>
    <t>INT_22/2023/1481</t>
  </si>
  <si>
    <t xml:space="preserve">BIB. EXPOSICIÓN GRAFITI PRIMO BANKSY. COMUNICACIÓN VISUAL PONFERRADA S.L. </t>
  </si>
  <si>
    <t>164 22199 SUMINISTRO SACOS 25 KG CEMENTO COSMOS ALMACENES LUIS FERNANDEZ GALLEGO, S.L. 46,68</t>
  </si>
  <si>
    <t>INT_22/2023/1470</t>
  </si>
  <si>
    <t>SACOS DE CEMENTO CEMENTERIO</t>
  </si>
  <si>
    <t xml:space="preserve"> ALMACENES LUIS FERNANDEZ GALLEGO, S.L</t>
  </si>
  <si>
    <t>336 22000 MATERIAL DE OFICINA Y FUNGIBLES  CASTILLO TEMPLARIOS COPYCENTRO SEFEL S.L. 1028,72</t>
  </si>
  <si>
    <t>INT_22/2023/1461</t>
  </si>
  <si>
    <t>MATERIAL PAPELERIA Y OFICINA PARA CASTILLO DE LOS TEMPLARIOS</t>
  </si>
  <si>
    <t>COPYCENTRO  SEFEL S.L.</t>
  </si>
  <si>
    <t>342 22199 PISCINAS DE VERANO. SUMINISTRO PEQUEÑA HERRAMIENTA Y FUNGIBLES ALBAÑILERIA PARA REPARACIONES HIJOS DE CASTRO URIA SA 92,64</t>
  </si>
  <si>
    <t>INT_22/2023/1430</t>
  </si>
  <si>
    <t>ADQUISICION DE HERRAMIENTAS PARA TRABAJOS INSTALACIONES VERANO HIJOS CASTRO URIA</t>
  </si>
  <si>
    <t>342 22199 PISCINAS DE VERANO. SUMINISTRO DE PEQUEÑA HERRAMIENTA Y FUNGIBLES KIMI, S.L. 95,53</t>
  </si>
  <si>
    <t>INT_22/2023/1443</t>
  </si>
  <si>
    <t>ADQUISICIION DE HERRAMIENTAS Y ACCESORIOS REPARACIONES PISCINA VERANO PLANTÍO</t>
  </si>
  <si>
    <t>432 22699 NOCHE TEMPLARIA. ALQUILER RADIOCOMUNICADORES REDYTEL WIMAX S.L. 145,20</t>
  </si>
  <si>
    <t>INT_22/2023/1472</t>
  </si>
  <si>
    <t>RADIOCOMUNICADORES NOCHE TEMPLARIA</t>
  </si>
  <si>
    <t>B24615676</t>
  </si>
  <si>
    <t>REDYTEL WIMAX S.L.</t>
  </si>
  <si>
    <t>32000000</t>
  </si>
  <si>
    <t>414 22199 SOPORTE EXTINTOR 6 KG FINO RECAMBIOS DE AUTOMOCION E INDUSTRIA S.A. 30,32</t>
  </si>
  <si>
    <t>INT_22/2023/1458</t>
  </si>
  <si>
    <t>SUMINISTRO SOPORTE EXTINTOR</t>
  </si>
  <si>
    <t>35111300</t>
  </si>
  <si>
    <t>Concejal de Medio Rural</t>
  </si>
  <si>
    <t>342 213 REPUESTOS DESBROZADORA HUSQVARNA KIMI DISTRIBUIDORA DE PRODUCTOS Y SERVICIOS INDUSTRIALES, S.L. 365,78</t>
  </si>
  <si>
    <t>INT_22/2023/1438</t>
  </si>
  <si>
    <t>ADQUISICION DE CONSUMIBLES PARA DESBROZADORA, ACEITE +HILO CORTE</t>
  </si>
  <si>
    <t>342 22199 PISCINAS DE VERANO. PEQUEÑO MATERIAL FERRETERIA PARA REPARACIONES KIMI, S.L. 218,30</t>
  </si>
  <si>
    <t>INT_22/2023/1431</t>
  </si>
  <si>
    <t>ADQUISICIO DE ELEMENTOS PARA REPARACION Y ADECUACION PISCINAS DE VERANO</t>
  </si>
  <si>
    <t>342 22199 SUMINISTRO DE LLANAS HIJOS DE CASTRO URIA SA 45,81</t>
  </si>
  <si>
    <t>INT_22/2023/1441</t>
  </si>
  <si>
    <t xml:space="preserve">ADQUISICION DE LLANAS PARA TRABAJAR MASA </t>
  </si>
  <si>
    <t>24132 22699 P.M.F.E. EL PLANTIO. ALQUILER DE VALLAS Y CONTENEDOR. EQUIPOS PARA MINERIA Y CONSTRUCCION, S.A. 1216,23</t>
  </si>
  <si>
    <t>INT_22/2023/1446</t>
  </si>
  <si>
    <t>PMFE EL PLANTIO - ALQUILER VALLAS Y CONTENEDOR-</t>
  </si>
  <si>
    <t>EQUIPOS PARA MINERIA Y CONSTRUCCION, S.A.</t>
  </si>
  <si>
    <t>34928310</t>
  </si>
  <si>
    <t>150 214 LE4807X. SUMINISTRO DE RUEDA Y VULCANIZADO CUBIERTA GEMELA NEUMATICOS TEMPLE, S.L. 169,40</t>
  </si>
  <si>
    <t>INT_22/2023/1448</t>
  </si>
  <si>
    <t>LE4807X, CUBIERTA NUEVA Y VULCANIZADO DE CUBIERTA GEMELA</t>
  </si>
  <si>
    <t>NEUMÁTICOS TEMPLE S.L.</t>
  </si>
  <si>
    <t>432 22699 NOCHE TEMPLARIA. SERVICIOS AMBULANCIA  CRUZ ROJA ESPAÑOLA 580,80</t>
  </si>
  <si>
    <t>INT_22/2023/1454</t>
  </si>
  <si>
    <t>SERVICIO AMBULANCIAS NOCHE TEMPLARIA</t>
  </si>
  <si>
    <t>Q2866001G</t>
  </si>
  <si>
    <t>CRUZ ROJA ESPAÑOLA</t>
  </si>
  <si>
    <t>85143000</t>
  </si>
  <si>
    <t>342 22199 MACY PINTURA ESPECIAL CAMPO DE FUTBOL 15LT LOS VEGAS DE PONFERRADA, S.L. 190,89</t>
  </si>
  <si>
    <t>INT_22/2023/1437</t>
  </si>
  <si>
    <t>AQUISICION DE PINTURA ESPECIAL  PARA PINTAR CAMPOS DE HIERBA</t>
  </si>
  <si>
    <t>LOS VEGAS DE PONFERRADA SL</t>
  </si>
  <si>
    <t>342 22199 PISCINAS DE VERANO. SUMINISTRO DE COPIA DE LLAVES BIERZO CERRAJERIA MIGUEL SLU 62,40</t>
  </si>
  <si>
    <t>INT_22/2023/1427</t>
  </si>
  <si>
    <t>ADQUISICION DE COPIAS DE LLAVES PISCINAS DE VERANO</t>
  </si>
  <si>
    <t>3332 22199 MATERIAL DE PINTURA Y UTILLAJE LOS VEGAS DE PONFERRADA, S.L. 674,66</t>
  </si>
  <si>
    <t>INT_22/2023/1447</t>
  </si>
  <si>
    <t>REPUESTOS ALMACEN PINTURA</t>
  </si>
  <si>
    <t>164 22199 MALLAZO PARA ENCOFRADO DE 6 - 15X15 JUAN CARLOS FERNANDEZ BLANCO 101,64</t>
  </si>
  <si>
    <t>INT_22/2023/1453</t>
  </si>
  <si>
    <t>MALLAZO PARA EL CEMENTERIO</t>
  </si>
  <si>
    <t>134 22199 REPOSICION CRISTAL INTERCAMBIADOR JAVIER FERNANDEZ GIRON 133,10</t>
  </si>
  <si>
    <t>INT_22/2023/1452</t>
  </si>
  <si>
    <t>REPOSICION DE CRISTAL. INTERCAMBIADOR</t>
  </si>
  <si>
    <t>920 22000 SUMINISTRO DE PEQUEÑO MATERIAL DE OFICINA OFIMATICA SAUDADE S.L. 174,97</t>
  </si>
  <si>
    <t>INT_22/2023/1445</t>
  </si>
  <si>
    <t>320 213 C. CAMPO DE LOS JUDIOS. REPARACION LUMINARIAS ELECTRICIDAD CASPIN, S.L. 1031,89</t>
  </si>
  <si>
    <t>INT_22/2023/1457</t>
  </si>
  <si>
    <t>LUMINARIAS DE ILUMINACIÓN INTERIOR DE PABELLÓN DEL COLEGIO CAMPO DE LOS JUDIOS CON AVERÍA. NECESIDAD DE REPARAR</t>
  </si>
  <si>
    <t>B24240228</t>
  </si>
  <si>
    <t>ELECTRICIDAD CASPÍN, S.L.</t>
  </si>
  <si>
    <t>24132 22199 P.M.F.E. EL PLANTIO. SUMINISTRO DE BORDILLO, LADRILLO, CEMENTO PREFABRICADOS ARIAS, S.L. 1085,07</t>
  </si>
  <si>
    <t>INT_22/2023/1434</t>
  </si>
  <si>
    <t>PMFE EL PLANTIO - SUMINISTRO DE BORDILLOS, LADRILLO ARENA Y CEMENTO PARQUE EL PLANTIO</t>
  </si>
  <si>
    <t>44912400</t>
  </si>
  <si>
    <t>1722 627 CAMARA TCM403-BI CON SOPORTE FUENTE DE ALIMENTACION ROUTER INSTALACION TRADENSA, S.L. 3617,90</t>
  </si>
  <si>
    <t>INT_22/2023/1317</t>
  </si>
  <si>
    <t>SUMINISTRO CAMARA LPR PARA EL CONTROL DE ACCESO DE VEHICULOS QUE ENTREN EN LA ZBE PARA ESTACIONAR EN EL PARKING AVDA. DE COMPOSTILLA</t>
  </si>
  <si>
    <t>A80015506</t>
  </si>
  <si>
    <t>TRADESEGUR S.A.</t>
  </si>
  <si>
    <t>1722 627 ADAPTACION DEL SOFTWARE DE CONTROL DE ACCESOS A LA ZBE A NUEVAS FUNCIONALIDADES DETECTADAS TRADESEGUR S.A. 15790,50</t>
  </si>
  <si>
    <t>INT_22/2023/1318</t>
  </si>
  <si>
    <t>ADAPTACION DEL SOFTWARE DEL SISTEMA DE CONTROL DE ACCESOS A LA ZBE A NUEVAS FUNCIONALIDADES DETECTADAS EN LA ELABORACIÓN DEL PROYECTO DE LA ZBE ADAPTADO AL REAL DECRETO 1052/2022, DE 27 DE DICIEMBRE, POR EL QUE SE REGULAN LAS ZBES</t>
  </si>
  <si>
    <t>1533 213 CORRECCION DEFICIENCIAS SEGUN INSPECCION  ASCENSOR GRAL. VIVES A.EMBARBA, S.A. 1842,38</t>
  </si>
  <si>
    <t>INT_22/2023/1362</t>
  </si>
  <si>
    <t>ASCENSOR PÚBLICO (C/. GENERAL VIVES): CORRECCIÓN DE DEFICIENCIAS SEÑALADAS EN INSPECCIÓN PERIÓDICA REGLAMENTARIA</t>
  </si>
  <si>
    <t>A29018637</t>
  </si>
  <si>
    <t>ASCENSORES EMBARBA, S.A.</t>
  </si>
  <si>
    <t>45313100</t>
  </si>
  <si>
    <t>24131 22000 P.M.F.E. MATINOT V MATERIAL DE OFICINA JUAN CARLOS ALDIR SUAREZ 57,93</t>
  </si>
  <si>
    <t>INT_22/2023/1444</t>
  </si>
  <si>
    <t>PMFE MATINOT V - COMPRA DE MATERIAL DE OFICINA</t>
  </si>
  <si>
    <t>920 626 SUMINISTRO 81 X MONITOR PHILIPS 241V8L/00FHD, VA, 4ms, 75 Hz - SIN ALTAVOCES PROYECTOS SISTEMAS Y PERITACIONES, S.L. 7996,64</t>
  </si>
  <si>
    <t>INT_22/2023/1450</t>
  </si>
  <si>
    <t>COMPRA MONITORES DE 24 PULGADAS.</t>
  </si>
  <si>
    <t>B24310252</t>
  </si>
  <si>
    <t>PROYECTOS SISTEMAS Y PERITACIONES, S.L.</t>
  </si>
  <si>
    <t>30213000</t>
  </si>
  <si>
    <t>920 626 SUMINISTRO 6 X IMPRESORA HP A4 COLOR MULTIFUNCIONAL LASERJET MFP E-47528F (27PPM) PROYECTOS SISTEMAS Y PERITACIONES, S.L. 4094,64</t>
  </si>
  <si>
    <t>INT_22/2023/1449</t>
  </si>
  <si>
    <t>COMPRA 6 IMPRESORAS MULTIMUNCIÓN PARA CENTROS CÍVICOS</t>
  </si>
  <si>
    <t>24132 22699 P.M.F.E. EL PLANTIO ALQUILER CONTENEDOR 7 M3 BIERZO RECICLA, S.L. 391,45</t>
  </si>
  <si>
    <t>INT_22/2023/1451</t>
  </si>
  <si>
    <t>PMFE EL PLANTIO -CONTENDORES Y RECICLAJE-</t>
  </si>
  <si>
    <t>BIERZO RECICLA, S.L.</t>
  </si>
  <si>
    <t>63111000</t>
  </si>
  <si>
    <t>934 22000 ARCHIVADORES DEFINITIVOS  MARTA QUIÑONES GIRON 42,50</t>
  </si>
  <si>
    <t>INT_22/2023/1459</t>
  </si>
  <si>
    <t>ARCHIVADORES DEFINITIVOS TESORERIA</t>
  </si>
  <si>
    <t>39132100</t>
  </si>
  <si>
    <t>231 625 SUMINISTRO DE ALTAVOCES 12+3, TVX2 Y SECADORAX2  SUCESORES DE EIBARRESA S.L. 2743,00</t>
  </si>
  <si>
    <t>INT_22/2023/1423</t>
  </si>
  <si>
    <t>SUMINISTRO ELECTRODOMESTICOS ESCUELAS INFANTILES</t>
  </si>
  <si>
    <t>39710000</t>
  </si>
  <si>
    <t>Concejal de Bienestar Social, Infancia e Igualdad</t>
  </si>
  <si>
    <t>920 22699 SOBRES BLANCO 288X223MM GENERICO P. ELECCIONES SINDICALES IMPRENTA ALONSO, S.L.U.  18,15</t>
  </si>
  <si>
    <t>INT_22/2023/1440</t>
  </si>
  <si>
    <t>SOBRES BLANCOS</t>
  </si>
  <si>
    <t xml:space="preserve">IMPRENTA ALONSO, S.L.U. </t>
  </si>
  <si>
    <t>30199230</t>
  </si>
  <si>
    <t>24132 22699 P.M.F.E. EL PLANTIO ALQUILER CONTENEDOR 7 M3 BIERZO RECICLA, S.L. 160,93</t>
  </si>
  <si>
    <t>INT_22/2023/1436</t>
  </si>
  <si>
    <t>PMFE EL PLANTIO -CONTENEDOR 7 M3 LIMPIO EL PLANTIO-</t>
  </si>
  <si>
    <t>342 22699 BAR PISCINA DE VERANO FLORES DEL SIL ESTEFANIA VIDAL ABAD 1225,00</t>
  </si>
  <si>
    <t>INT_22/2023/1369</t>
  </si>
  <si>
    <t>OTROS</t>
  </si>
  <si>
    <t>CONTRATO ADMINISTRATIVO ESPECIAL BAR PISCINA DE VERANO FLORES DEL SIL</t>
  </si>
  <si>
    <t>ESTEFANIA VIDAL ABAD</t>
  </si>
  <si>
    <t xml:space="preserve"> 55410000</t>
  </si>
  <si>
    <t>342 22699 BAR PISCINA DE VERANO FUENTESNUEVAS ANTONIO OCHOA FERNANDEZ 1230,00</t>
  </si>
  <si>
    <t>INT_22/2023/1370</t>
  </si>
  <si>
    <t>CONTRATO ADMINISTRATIVO ESPECIAL BAR PISCINA DE VERANO DE FUENTESNUEVAS</t>
  </si>
  <si>
    <t>ANTONIO OCHOA FERNANDEZ</t>
  </si>
  <si>
    <t>170 22000 PEQUEÑO MATERIAL DE OFICINA OFIMATICA SAUDADE, S.L. 305,66</t>
  </si>
  <si>
    <t>INT_22/2023/1433</t>
  </si>
  <si>
    <t>MATERIAL DE OFICINA MEDIO AMBIENTE JUNIO</t>
  </si>
  <si>
    <t>920 22002 LICENCIAS WATCHGUARD AUTHPOINT MFA EMPATIZA CONSULTING S.L. 665,50</t>
  </si>
  <si>
    <t>INT_22/2023/1439</t>
  </si>
  <si>
    <t>SUMINISTRO DE LICENCIAS WATCHGUARD AUTHPOINT PARA ADMINISTRADORES</t>
  </si>
  <si>
    <t xml:space="preserve">EMPATIZA CONSULTING, S.L. </t>
  </si>
  <si>
    <t>48900000</t>
  </si>
  <si>
    <t>1722 627 SUMINISTRO DE UN API PARA INTEGRAR EN LA PLATAFORMA WEB DE GESTION DE LA ZBE. EL Nº DE PLAZAS DISPONIBLES EN LOS PARKINGS DE AVDA. PEREZ COLINO Y AVDA. COMPOSTILLA EQUINSA PARKING S.L.U. 3363,80</t>
  </si>
  <si>
    <t>INT_22/2023/1316</t>
  </si>
  <si>
    <t>SUMINISTRO DE UN API PARA INTEGRAR EN LA PLATAFORMA WEB DE GESTION DE LA ZBE. EL Nº DE PLAZAS DISPONIBLES EN LOS PARKINGS DE AVDA. PEREZ COLINO Y AVDA. COMPOSTILLA</t>
  </si>
  <si>
    <t>B85786333</t>
  </si>
  <si>
    <t>24103 22699 IMPARTICIÓN DE CURSOS DE MANIPULADOR DE PLAGUICIDAS DE USO FITOSANITARIO ALINA VILORIA TORRE 4320,00</t>
  </si>
  <si>
    <t>INT_22/2023/1330</t>
  </si>
  <si>
    <t>IMPARTICION CURSOS DE FITOSANITARIOS</t>
  </si>
  <si>
    <t xml:space="preserve">ALINA VILORIA TORRE </t>
  </si>
  <si>
    <t>150 214 REPARACION PINCHAZO 8408BZR NEUMATICOS TEMPLE, S.L. 14,52</t>
  </si>
  <si>
    <t>INT_22/2023/1435</t>
  </si>
  <si>
    <t>1533 205 ESCOMBRO RETIRADO A PLANTA MAYO 2023 BIERZO RECICLA, S.L. 80,35</t>
  </si>
  <si>
    <t>INT_22/2023/1421</t>
  </si>
  <si>
    <t>ESCOMBRO MAY-23</t>
  </si>
  <si>
    <t>1533 210 OBRA: REGULARIZACIÓN Y ASFALTADO DE LA CALZADA EN LA CALLE MADROÑO. PONFERRADA  CYMOT, S.A. 9922,00</t>
  </si>
  <si>
    <t>INT_22/2023/1361</t>
  </si>
  <si>
    <t>OBRA: REGULARIZACIÓN Y ASFALTADO DE LA CALZADA EN LA CALLE MADROÑO. PONFERRADA</t>
  </si>
  <si>
    <t>A24025744</t>
  </si>
  <si>
    <t>CYMOT, S.A.</t>
  </si>
  <si>
    <t>933 622 OBRA: EJECUCIÓN DE NUEVO PAVIMENTO Y RETIRADA DE TECHO EN LA NAVE DEL BANCO DE ALIMENTOS ECK BIERZO, S.A. 19360,00</t>
  </si>
  <si>
    <t>INT_22/2023/1358</t>
  </si>
  <si>
    <t>OBRA: EJECUCIÓN DE NUEVO PAVIMENTO Y RETIRADA DE TECHO EN LA NAVE DEL BANCO DE ALIMENTOS</t>
  </si>
  <si>
    <t>A24032831</t>
  </si>
  <si>
    <t>ECK BIERZO SA</t>
  </si>
  <si>
    <t>45262520</t>
  </si>
  <si>
    <t>1533 22199 MATERIAL FERRETERIA MAYO 2023 HIJOS DE CASTRO URIA, S.A. 748,92</t>
  </si>
  <si>
    <t>INT_22/2023/1419</t>
  </si>
  <si>
    <t>PEQUEÑOS MATERIALES DE FERRETERIA MAY-23</t>
  </si>
  <si>
    <t>HIJOS DE CASTRO URIA S.A.</t>
  </si>
  <si>
    <t>1533 22199 ARIDOS MAYO 2023 MAROTE Y BARDON, S.L. 319,20</t>
  </si>
  <si>
    <t>INT_22/2023/1422</t>
  </si>
  <si>
    <t>ARIDOS MAY-23</t>
  </si>
  <si>
    <t>MAROTE Y BARDON</t>
  </si>
  <si>
    <t>171 22199 SUMINISTRO DE PEQUEÑA HERRAMIENTA PARQUES Y JARDINES SUMINISTROS INDUSTRIALES EL PLANTIO, S.L. 118,88</t>
  </si>
  <si>
    <t>INT_22/2023/1413</t>
  </si>
  <si>
    <t>SUMINISTRO HERRAMIENTAS DE FERRETERIA</t>
  </si>
  <si>
    <t>342 22199 PISCINAS DE VERANO. ASPERSORES PARA REPOSICION PREFABRICADOS MAFER, S.L 759,98</t>
  </si>
  <si>
    <t>INT_22/2023/1420</t>
  </si>
  <si>
    <t>ADQUISICION DE ELEMENTOS RIEGO POR ASPERSION PARA SUSTITUCION DE ELEMENTOS DETERIORADOS PISCINAS DE VERANO</t>
  </si>
  <si>
    <t>16160000</t>
  </si>
  <si>
    <t>342 22199 PISCINAS DE VERANO. ELEMENTOS PARA REPARACIONES DE GRIETAS KIMI, S.L. 55,60</t>
  </si>
  <si>
    <t>INT_22/2023/1416</t>
  </si>
  <si>
    <t>ADQUISICION DE ELEMENTOS Y CONSUMIBLES PEQUEÑAS REPARACIONES PISCINAS VERANO KIMI</t>
  </si>
  <si>
    <t>1724 619 ANILLO VERDE SUMINISTRO DE TINTA Y TONER MAQUINAS DE IMPRESION Y REPROGRAFIA PROYECTO 4VIENTOS DIGITAL, S.L.U 2900,96</t>
  </si>
  <si>
    <t>INT_22/2023/1415</t>
  </si>
  <si>
    <t>ANILLO VERDE PONFERRADA. REPUESTO CARTUCHOS TINTA IMPRESORAS AVP</t>
  </si>
  <si>
    <t>3321 22199 MATERIALES PARA REPARACIONES BAÑOS BIBLIOTECA ALIJA SERVICIOS Y CONTRATAS, S.L. 265,93</t>
  </si>
  <si>
    <t>INT_22/2023/1429</t>
  </si>
  <si>
    <t>REPARACION DE BAÑOS. BIBLIOTECA MUNICIPAL</t>
  </si>
  <si>
    <t>150 214 REPARACION LIJADORA DE BANDA RAITEC SUMINISTROS S.L. 16,88</t>
  </si>
  <si>
    <t>INT_22/2023/1411</t>
  </si>
  <si>
    <t>LIJADORA DE BANDA PEQUEÑA</t>
  </si>
  <si>
    <t>320 22199 C. CAMPO DEL ACRUZ. MATERIALES REPARACION FUENTE Y BAÑOS ALIJA SERVICIOS Y CONTRATAS, S.L.</t>
  </si>
  <si>
    <t>INT_22/2023/1424</t>
  </si>
  <si>
    <t>REPARACION DE BAÑOS Y FUENTE. CEIP CAMPO DE LA CRUZ</t>
  </si>
  <si>
    <t>342 22104 TRAJE PROTECTOR ELEMENTOS PELIGROSOS Y P. HERRA KIMI, S.L. 148,27</t>
  </si>
  <si>
    <t>INT_22/2023/1417</t>
  </si>
  <si>
    <t>ADQUISICION DE TRAJE PROTECTOR TRABAJO CON ELEMENTOS PELIGROSOS Y PEQUEÑAS HERRAMIENTAS</t>
  </si>
  <si>
    <t xml:space="preserve"> 35113400</t>
  </si>
  <si>
    <t>24132 22199 P.M.F.E. EL PLANTIO SUMINISTRO LLAVE, SILICONA Y CINTA BALIZADO HIJOS DE CASTRO URIA, S.A. 54,24</t>
  </si>
  <si>
    <t>INT_22/2023/1425</t>
  </si>
  <si>
    <t>PMFE EL PLANTIO -FERRETERIA CASTRO URIA JUNIO-</t>
  </si>
  <si>
    <t>150 214 5718BZB. SUMINISTRO Y MONYTAJE CUBIERTAS NEUMATICOS TEMPLE, S.L. 284,35</t>
  </si>
  <si>
    <t>INT_22/2023/1426</t>
  </si>
  <si>
    <t>5718BZB, 4 CUBIERTAS</t>
  </si>
  <si>
    <t>24103 22699 2 CURSOS DE MANIPULADOR DE ALIMENTOS E HIGIENE ALIMENTARIA CAROLINA BOLAÑOS RODRIGUEZ 1320,00</t>
  </si>
  <si>
    <t>INT_22/2023/1380</t>
  </si>
  <si>
    <t>IMPARTICION CURSOS HIGIENE ALIMENTARIA</t>
  </si>
  <si>
    <t>CAROLINA BOLAÑOS RODRIGUEZ</t>
  </si>
  <si>
    <t>170 22699 DIA FORESTAL MUNDIAL. SERVICIO DE FOTOGRAFIA ADORACION BLANCO CACHON 726,00</t>
  </si>
  <si>
    <t>INT_22/2023/1428</t>
  </si>
  <si>
    <t>FOTOGRAFIA DIA INTERNACIONAL DE LOS BOSQUES 2023</t>
  </si>
  <si>
    <t>ADORACION BLANCO CACHON</t>
  </si>
  <si>
    <t>1724 619 ANILLO VERDE. LAVADO VEHÍCULOS 2023 SILVANO MARTINEZ LAGO 1300,75</t>
  </si>
  <si>
    <t>INT_22/2023/1405</t>
  </si>
  <si>
    <t>ANILLO VERDE PONFERRADA. LAVADO DE VEHICULOS AVP</t>
  </si>
  <si>
    <t>3333 625 BAFLE EK AUDIO M20PB15P  DANIEL BELENDA RODRIGUEZ 356,95</t>
  </si>
  <si>
    <t>INT_22/2023/1360</t>
  </si>
  <si>
    <t>SUMINISTRO ALTAVOCES CENTROS CIVICOS</t>
  </si>
  <si>
    <t xml:space="preserve">DANIEL BELENDA RODRIGUEZ </t>
  </si>
  <si>
    <t>170 22699 CAMPAÑA SUB. EDUCACION MEDIAMBIENTAL. PREVENCION DE RESIDUOS- SPRAYS LEPON PINTURAS, S.L. 45,93</t>
  </si>
  <si>
    <t>INT_22/2023/1383</t>
  </si>
  <si>
    <t>CAMPAÑA PREVENCION RESIDUOS - SUBV JCYL EDUCACION AMBIENTAL</t>
  </si>
  <si>
    <t>LEPON PINTURAS SL</t>
  </si>
  <si>
    <t>342 22199 SUMINISTRO REACTIVOS PISCINA ANGEL PESTAÑA KIMI DISTRIBUIDORA DE PRODUCTOS Y SERVICIOS INDUSTRIALES, S.L. 155,29</t>
  </si>
  <si>
    <t>INT_22/2023/1372</t>
  </si>
  <si>
    <t>ADQUISICION DE REACTIVOS DE CONTROL PARA PISCINA CLIMATIZADA ANGEL PESTAÑA</t>
  </si>
  <si>
    <t>171 205 CONTENEDOR RESIDUO 7 M3 BIERZO RECICLA,S.L. 1024,10</t>
  </si>
  <si>
    <t>INT_22/2023/1412</t>
  </si>
  <si>
    <t>SERVICIO CONTENEDOR RECICLAJE</t>
  </si>
  <si>
    <t>342 22199 SUMINISTRO CEMENTO FERMACOLOR PISCINAS DE VERANO ALMACENES LUIS FDEZ. GALLEGO, S.L. 75,99</t>
  </si>
  <si>
    <t>INT_22/2023/1367</t>
  </si>
  <si>
    <t>ADQUISICION DE CEMENTO COLOR PARA REPARACIONES PISCINAS VERANO</t>
  </si>
  <si>
    <t>342 22199 PISCINA DE FUENTESNUEVAS PINTURA Y DISOLVENTE CLOROCAUCHO PARA REPARACIONES LOS VEGAS DE PONFERRADA, S.L. 268,63</t>
  </si>
  <si>
    <t>INT_22/2023/1363</t>
  </si>
  <si>
    <t>ADQUISICION DE PINTURA CLOROCAUCHO Y DISOLVENTE PARA REPARACION PISCINA FUENTESNUEVAS</t>
  </si>
  <si>
    <t>330 22699 ALQUILER DE SILLAS CONCIERTO ALQUISIL, S.L. 181,50</t>
  </si>
  <si>
    <t>INT_22/2023/1414</t>
  </si>
  <si>
    <t xml:space="preserve">ALQUISIL S.L. </t>
  </si>
  <si>
    <t>24132 22199 P.M.F.E. EL PLANTIO ALQUILER, VALLAS, PIES DE HORMIGON Y CASETA SANITARIA EQUIPOS PARA MINERIA Y CONSTRUCCIONES, S.A. 2378,62</t>
  </si>
  <si>
    <t>INT_22/2023/1408</t>
  </si>
  <si>
    <t>PMFE EL PLANTIO -ALQUILER CASETA Y VALLAS DE EL PLANTIO-</t>
  </si>
  <si>
    <t>24132 22199 P.M.F.E. EL PLANTIO MORTERO PAVIMENTO IMPRESO PAVILAND CARLOS RODRIGUEZ CAMPILLO 1266,63</t>
  </si>
  <si>
    <t>INT_22/2023/1406</t>
  </si>
  <si>
    <t>PMFE EL PLANTIO -ADITIVOS HORMIGON PLANTIO-</t>
  </si>
  <si>
    <t>CARLOS RODIGUEZ CAMPILLO</t>
  </si>
  <si>
    <t>24957200</t>
  </si>
  <si>
    <t>342 213 MANTENIMIENTO Y REPARACION TRACTOR KUBOTA COMERCIAL BERCIANA DE MAQUINARIA S.A. 470,69</t>
  </si>
  <si>
    <t>INT_22/2023/1410</t>
  </si>
  <si>
    <t>REPARACION Y MANTENIMIENTO TRACTOR KUBOTA</t>
  </si>
  <si>
    <t>171 22199 SUMINISTRO DE MATERIALES CONSTRUCCION MESAQ REDONDA BRIALTA, S.L. 264,99</t>
  </si>
  <si>
    <t>INT_22/2023/1384</t>
  </si>
  <si>
    <t>SUMINISTRO DE TABLERO DE MELAMINA DE HAYA,  PATAS PARA ELABORACIÓN DE UNA MESA REDONDA EN CIUDEN</t>
  </si>
  <si>
    <t>171 213 SUMINISTRO PIEZAS DE REPUESTO TRACTOR MAQUINARIA AGRICOLA BERCIANA S.L. 383,95</t>
  </si>
  <si>
    <t>INT_22/2023/1407</t>
  </si>
  <si>
    <t>171 213 ITV TRACTOR E1274BCY ITV ELECTROMAQUINARIA NOVO, S.L. 49,84</t>
  </si>
  <si>
    <t>INT_22/2023/1376</t>
  </si>
  <si>
    <t>SERVICIO ITV TRACTOR E1274BCY</t>
  </si>
  <si>
    <t>171 213 SUMINISTRO DE PÌEZAS DE REPUESTO SEGADORAS FINO RECAMBIOS DE AUTOMOCION E INDUSTRIA S.A. 173,96</t>
  </si>
  <si>
    <t>INT_22/2023/1402</t>
  </si>
  <si>
    <t>SUMINISTRO PIEZAS SEGADORA</t>
  </si>
  <si>
    <t>3332 22699 FESTIVAL KM251 JAZZ  ALQUILER DE SILLAS ALQUISIL, S.L. 1063,59</t>
  </si>
  <si>
    <t>INT_22/2023/1400</t>
  </si>
  <si>
    <t>ALQUISIL S.L.</t>
  </si>
  <si>
    <t>3332 22699 FESTIVAL CAMINOS DE MUSICA ALQUILER DE SILLAS ALQUISIL, S.L. 953,48</t>
  </si>
  <si>
    <t>INT_22/2023/1385</t>
  </si>
  <si>
    <t>AUTORIZACIÓN ALQUILER DE SILLAS PARA EL FESTIVAL CAMINOS DE MÚSICA</t>
  </si>
  <si>
    <t>342 22199 PISCINAS DE VERANO PRODUCTOS DE LIMPIEZA PERFUMERIAS HAPPY SL43,71</t>
  </si>
  <si>
    <t>INT_22/2023/1368</t>
  </si>
  <si>
    <t>ADQUISICION DE PRODUCTOS DE LIMPIEZA PISCINAS VERANO</t>
  </si>
  <si>
    <t>3332 22699 FESTIVAL CAMINOS DE MUSICA POSTALES PROMOCIONALES COMUNICACION VISUAL PONFERRADA, S.L. 726,00</t>
  </si>
  <si>
    <t>INT_22/2023/1389</t>
  </si>
  <si>
    <t>171 22104 SUMINISTRO ROPA PERSONAL TEMPORAL EN PARQUES Y JARDINES MARMI UNIFORMES, S.L. 847,12</t>
  </si>
  <si>
    <t>INT_22/2023/1379</t>
  </si>
  <si>
    <t>SUMINISTRO ROPA PERSONAL PISCINAS/JARDINES</t>
  </si>
  <si>
    <t>MARMI UNIFORMES S.L.</t>
  </si>
  <si>
    <t>171 213 REPUESTOS SEGADORAS FINO RECAMBIOS DE AUTOMOCION E INDUSTRIA S.A. 11,62</t>
  </si>
  <si>
    <t>INT_22/2023/1403</t>
  </si>
  <si>
    <t>SUMINISTRO PIEZAS RECAMBIO SEGADORA</t>
  </si>
  <si>
    <t>171 213 SUMINISTRO PEQUEÑOS REPUESTOS SEGADORAS RECAMBIOS DE AUTOMOCION E INDUSTRIA FINO, S.A.  184,85</t>
  </si>
  <si>
    <t>INT_22/2023/1404</t>
  </si>
  <si>
    <t xml:space="preserve">SUMINISTRO RECAMBIOS SEGADORA </t>
  </si>
  <si>
    <t>3332 22699 SUMINISTRO VINILOS PROGRAMACION CULTURAL VERANO COMUNICACION VISUAL PONFERRADA, S.L.</t>
  </si>
  <si>
    <t>INT_22/2023/1398</t>
  </si>
  <si>
    <t>SUMINISTRO VINILOS PROGRAMACION TEATRO VERANO 2023</t>
  </si>
  <si>
    <t xml:space="preserve">B10840205 </t>
  </si>
  <si>
    <t>3332 22699 FESTIVAL KM251 JAZZ PROGRAMAS Y CARTELES PROMOCIONALES COMUNICACION VISUAL PONFERRADA, S.L. 2296,58</t>
  </si>
  <si>
    <t>INT_22/2023/1395</t>
  </si>
  <si>
    <t>B 10840205</t>
  </si>
  <si>
    <t>3332 22699 FESTIVAL CORTEZA DE ENCINA PROGRAMAS Y CARTELES PROMOCIONALES COMUNICACION VISUAL PONFERRADA, S.L. 1821,05</t>
  </si>
  <si>
    <t>INT_22/2023/1396</t>
  </si>
  <si>
    <t>171 213 SUMINSTRO RUEDAS CORTACESPED NEUMATICOS TEMPLE, S.L. 87,80</t>
  </si>
  <si>
    <t>INT_22/2023/1401</t>
  </si>
  <si>
    <t>SUMINISTRO RUEDAS CORTACESPED</t>
  </si>
  <si>
    <t>171 214 SUMINISTRO LAMPARAS CONTROL S/C 12V 5W ELECTRO-MAQUINARIA NOVO S.L. 16,34</t>
  </si>
  <si>
    <t>INT_22/2023/1377</t>
  </si>
  <si>
    <t>SUMINSTRO REPUESTO LAMPARA VEHICULO</t>
  </si>
  <si>
    <t xml:space="preserve">ELECTRO MAQUINARIA NOVO S.L. </t>
  </si>
  <si>
    <t>171 214 9484GKT SUMINISTRO PIEZAS DE REPUESTO PIAGGIO ELECTRO-MAQUINARIA NOVO S.L. 315,33</t>
  </si>
  <si>
    <t>INT_22/2023/1375</t>
  </si>
  <si>
    <t>SUMINISTRO PIEZAS PIAGGIO 9484GKT</t>
  </si>
  <si>
    <t>171 22199 PARQUE DE LA CONCORDIA. MATERIALES INOX PARA EJECUTAR SOPORTES BOMBAS ALUMINIOS CASTRO QUINTANA S.A. 251,90</t>
  </si>
  <si>
    <t>INT_22/2023/1388</t>
  </si>
  <si>
    <t>MATERIALES PARA HACER SOPORTES PARA BOMBAS, DE ESTANQUES PECES PARQUE DE LA CONCORDIA</t>
  </si>
  <si>
    <t>1522 22699 C. LUIS DEL OLMO RODAPIES ALMACENES LUIS FERNANDEZ GALLEGO, S.L. 68,2</t>
  </si>
  <si>
    <t>INT_22/2023/1271</t>
  </si>
  <si>
    <t>SUMINISTRO  10,33 ML. DE RODAPIÉ 8X33,3 (31 PIEZAS) Y CEMENTO COLA ANT. COLEGIO LUIS DEL OLMO</t>
  </si>
  <si>
    <t>4410000</t>
  </si>
  <si>
    <t>1722 627 INSTALACIONES ELECTRICAS DE ENLACE PARA ZONA DE BAJAS EMISIONES GENERACIÓN VERDE INSTALACIONES ELÉCTRICAS, S.L.U. 17726,50</t>
  </si>
  <si>
    <t>INT_22/2023/1302</t>
  </si>
  <si>
    <t>INSTALACIONES DE ENLACE PARA SUMINISTROS ELÉCTRICOS NECESARIOS PARA LA PUESTA EN MARCHA DE VARIOS SISTEMAS DE INFORMACIÓN, GESTIÓN Y CONTROL PARA LA ZONA DE BAJAS EMISIONES ¿PONFERRADA ZBE¿</t>
  </si>
  <si>
    <t>B16836694</t>
  </si>
  <si>
    <t>GENERACIÓN VERDE INSTALACIONES ELÉCTRICAS, S.L.U., S.L.</t>
  </si>
  <si>
    <t>342 623 SUMINISTRO SILLA ELEVADORA AUTOMATICA ACCESIBILIDAD PISCINA DE VERANO GRUPO B2 EQUIPAMIENTO DEPORTIVOS S.A. 10384,27</t>
  </si>
  <si>
    <t>INT_22/2023/1322</t>
  </si>
  <si>
    <t>ADQUISICION DE SILLA ELEVADORA AUTOMATICA  PARA ACCESIBILIDAD EN PISCINA DE VERANO</t>
  </si>
  <si>
    <t>GRUPO B2 EQUIPAMIENTO DEPORTIVOS S.A.</t>
  </si>
  <si>
    <t>33196200</t>
  </si>
  <si>
    <t>330 22602 SUMINISTRO CUATRO VINILOS, TRES MUPIS GRANDES Y DIEZ MUPIS PEQUEÑOS ACTIVIDADES DE VERANO: COMUNICACION VISUAL PONFERRADA, S.L.</t>
  </si>
  <si>
    <t>INT_22/2023/1390</t>
  </si>
  <si>
    <t>SUMINISTRO DE VINILOS Y MUPIS. MATERIAL PROMOCIONAL ACTIVIDADES DE VERANO CONCEJALIA CULTURA</t>
  </si>
  <si>
    <t>320 22199 C. CAMPO DE LA CRUZ PINTURA Y MATERIALES ACCESORIOS CEDEPI, S.L. 136,62</t>
  </si>
  <si>
    <t>INT_22/2023/1381</t>
  </si>
  <si>
    <t>PINTURA Y MATERIALES. FACHADA CEIP CAMPO DE LA CRUZ</t>
  </si>
  <si>
    <t>CEDEPI SL</t>
  </si>
  <si>
    <t>920 22199 COPIA DE LLAVES COLEGIOS ELECTORALES SUMINISTRO INDUSTRIALES EL PLANTIO, S.L.  7,26</t>
  </si>
  <si>
    <t>INT_22/2023/1392</t>
  </si>
  <si>
    <t>COPIAS LLAVES, COLEGIOS ELECTORALES</t>
  </si>
  <si>
    <t>150 22199 COPIA DE LLAVES BRIGADA DE OBRAS BIERZO CERRAJERÍA MIGUEL S.L.U. 12,71</t>
  </si>
  <si>
    <t>INT_22/2023/1356</t>
  </si>
  <si>
    <t>COPIAS LLAVES SOLAR ANTIGUO CARREFOUR Y FERIAL FUENTESNUEVAS PARA CAMION 5908MFJ</t>
  </si>
  <si>
    <t>150 22104 REPOSICION PRENDAS  BRIGADA DE OBRAS JOMAGO, S.L. 575,35</t>
  </si>
  <si>
    <t>INT_22/2023/1382</t>
  </si>
  <si>
    <t>EPI. PERSONAL BRIGADA DE OBRAS</t>
  </si>
  <si>
    <t>920 22199 JUEGO BANDERAS X 4 CIUDEN 1X1,50 TRAZOS 3000, S.L. 97,99</t>
  </si>
  <si>
    <t>INT_22/2023/1355</t>
  </si>
  <si>
    <t>BANDERAS EDIFICIO CIUDEN</t>
  </si>
  <si>
    <t xml:space="preserve">TRAZOS 3000, S.L. </t>
  </si>
  <si>
    <t>1533 22199 SACOS PAVILAND IMPRESO TERRACOTA RIBEGAR INTERIORES, S.L. 31,36</t>
  </si>
  <si>
    <t>INT_22/2023/1386</t>
  </si>
  <si>
    <t>SACO PAVILAND IMPRESO TERRACOTA</t>
  </si>
  <si>
    <t>150 214 REPARACION ESCAPE LE3583AB ELECTROMAQUINARIA NOVO, S.L. 81,55</t>
  </si>
  <si>
    <t>INT_22/2023/1394</t>
  </si>
  <si>
    <t>LE3583AB, REPARACIÓN ESCAPE</t>
  </si>
  <si>
    <t>150 214 REPARACION MOTOR DE ARRANQUE LE4807X ELECTROMAQUINARIA NOVO, S.L. 67,76</t>
  </si>
  <si>
    <t>INT_22/2023/1399</t>
  </si>
  <si>
    <t>LE4807X, AVERIA MOTOR DE ARRANQUE</t>
  </si>
  <si>
    <t>164 213 REPUESTOS DESBROZADORA AGROMECANICA SEGURA, S.L. 81,14</t>
  </si>
  <si>
    <t>INT_22/2023/1353</t>
  </si>
  <si>
    <t>PIEZAS PARA DESBROZADORA CEMENTERIO</t>
  </si>
  <si>
    <t>16000000</t>
  </si>
  <si>
    <t>150 214 REVISION, REPARACION E ITV 5814BZB ELECTROMAQUINARIA NOVO, S.L. 243,39</t>
  </si>
  <si>
    <t>INT_22/2023/1397</t>
  </si>
  <si>
    <t>5814BZB, ITV Y REVISION PRE-ITV</t>
  </si>
  <si>
    <t>171 22199 CANDADOS ANTIRROBO BOLSAS RIEGO FERETERIA Y FITOS GOMEZ. 137,55</t>
  </si>
  <si>
    <t>INT_22/2023/1373</t>
  </si>
  <si>
    <t xml:space="preserve">SUMINISTRO CANDADOS </t>
  </si>
  <si>
    <t>44521210</t>
  </si>
  <si>
    <t>23101 22699 CARTELERIA CERTAMEN FOTOGRAFICO SOLEDAD NO DESEADA CMYK IMPRESIONES, S.L. 162,14</t>
  </si>
  <si>
    <t>INT_22/2023/1343</t>
  </si>
  <si>
    <t>CARTELERIA CERTAMEN FOTOGRAFICO SOLEDAD NO DESEADA 2023</t>
  </si>
  <si>
    <t>CMYK IMPRESIONES S.L.</t>
  </si>
  <si>
    <t>Concejal de Mayores y Participación Ciudadana</t>
  </si>
  <si>
    <t>171 22199 SUMINISTRO MATERIAL RIEGO PREFABRICADOS MAFER, S.A. 2354,54</t>
  </si>
  <si>
    <t>INT_22/2023/1374</t>
  </si>
  <si>
    <t>SUMINISTRO PIEZAS DE RIEGO</t>
  </si>
  <si>
    <t>171 213 REPARACION SISTEMA RIEGO BOMBA PARQUE TEMPLE KIMI DISTRIBUIDORA DE PRODUCTOS Y SERVICIOS INDUSTRIALES, S.L. 1771,57</t>
  </si>
  <si>
    <t>INT_22/2023/1364</t>
  </si>
  <si>
    <t xml:space="preserve">SUMINSTRO REPARACION BOMBA </t>
  </si>
  <si>
    <t>42124000</t>
  </si>
  <si>
    <t>136 214 REPARACION ESPEJO LATERAL VEHICULO 1514MFK MECANICA DE CAMIONES DEL SIL, S.L. 94,69</t>
  </si>
  <si>
    <t>INT_22/2023/1378</t>
  </si>
  <si>
    <t>1514MFK CAMBIAR CRISTAL ESPEJO</t>
  </si>
  <si>
    <t>B24071771</t>
  </si>
  <si>
    <t>MECANICA DE CAMIONES DEL SIL S.L.</t>
  </si>
  <si>
    <t>50114100</t>
  </si>
  <si>
    <t>231 214 LAVADO VEHICULO 7717CRN SILVANO MARTINEZ LAGO 217,80</t>
  </si>
  <si>
    <t>INT_22/2023/1345</t>
  </si>
  <si>
    <t>BIENESTAR SOCIAL_LAVADO Y LIMPIEZA VEHICULO DE LA CONCEJALIA</t>
  </si>
  <si>
    <t>1533 210 LOCALIZACIÓN CANALIZACIÓN ELECTRICA Y CORRECION DEFICIENCIAS S. ELECTRICO EN PUENTE BOEZA ECK BIERZO, S.A. 974,05</t>
  </si>
  <si>
    <t>INT_22/2023/1349</t>
  </si>
  <si>
    <t>LOCALIZACIÓN DE CANALIZACIÓN ELÉCTRICA SUBTERRÁNEA FUERA DE USO Y CORRECCIÓN DE DEFICIENCIAS PARAPUESTA A DISPOSICIÓN DE SUMINISTRO ELÉCTRICO EVENTUAL EN EL PUENTE BOEZA "FERIA DE MAQUINARIA AGRÍCOLA"</t>
  </si>
  <si>
    <t>ECK BIERZO, S.A.</t>
  </si>
  <si>
    <t>311 214 MANTENIMIENTO Y REPARACION 0937GBF ELECTROMAQUINARIA NOVO, S.L. 254,08</t>
  </si>
  <si>
    <t>INT_22/2023/1309</t>
  </si>
  <si>
    <t>PROTECCION Y SALUBRIDAD ANIMAL - CAMBIO DE ACEITE, FILTROS Y CERRADURA TRASERA VEHICULO 0937GBF</t>
  </si>
  <si>
    <t>Concejal del Común, la Protección y Salubridad Animal y Coordinación Alcaldía de Barrio</t>
  </si>
  <si>
    <t>24131 22699 P.M.F.E MATINOT V. RECONOCIMIENTO MEDICO NUEVO ALUMNO INTECTOMA, S.L. 30,00</t>
  </si>
  <si>
    <t>INT_22/2023/1273</t>
  </si>
  <si>
    <t>PMFE MATINOT V - RECONOCIMIENTO MEDICO NUEVO ALUMNO</t>
  </si>
  <si>
    <t>132 213 MICROFONOS PORTATILES KENWOOD REDYTEL WIMAX, S.L. 417,45</t>
  </si>
  <si>
    <t>INT_22/2023/1310</t>
  </si>
  <si>
    <t>PMOC231310 REPOSICION MICROFONOS AVERIADOS EQUIPOS DE COMUNICACION.</t>
  </si>
  <si>
    <t xml:space="preserve">B24615676 </t>
  </si>
  <si>
    <t>32230000</t>
  </si>
  <si>
    <t>132 213 REVISION, CHEQUEO Y RECERTIFICACION SONOMETROS 2245 Hottinger Brüel &amp; Kjaer Ibérica, S.L.U. 1159,18</t>
  </si>
  <si>
    <t>INT_22/2023/1333</t>
  </si>
  <si>
    <t>PMOC231333 REVISION-CHEQUEO-CERTIFICACION SONOMETRO 2245</t>
  </si>
  <si>
    <t>HOTTINGER BRÜEL &amp; KJAER IBERICAS .L.U.</t>
  </si>
  <si>
    <t>342 22199 PISCINA DE VERANO FLORES DEL SIL. P CLOROCAUCHO LOS VEGAS DE PONFERRADA, S.L. 122,21</t>
  </si>
  <si>
    <t>INT_22/2023/1292</t>
  </si>
  <si>
    <t>ADQUISICION DE CLOROCAUCHO PARA REPARACIONES PISCINA FLORES DEL SIL</t>
  </si>
  <si>
    <t>3321 213 REPARACION ILUMINACION CASA DE LA CULTURA ELECTRICIDAD CASPÍN, S.L. 531,67</t>
  </si>
  <si>
    <t>INT_22/2023/1350</t>
  </si>
  <si>
    <t>REPARACIÓN LA ILUMINACIÓN EN LA CASA DE LA CULTURA (TRABAJOS EN ALTURA)</t>
  </si>
  <si>
    <t>342 22199 SACO MORTERO PROPAM REPAR TECHNO 25KGR  RIBEGAR INTERIORES, S.L.U. 213,47</t>
  </si>
  <si>
    <t>INT_22/2023/1265</t>
  </si>
  <si>
    <t>CEMENTO ESPECÍFICO PARA REPARACIONES PISCINA DE FUENTESNUEVAS</t>
  </si>
  <si>
    <t>18110000</t>
  </si>
  <si>
    <t>342 213 REVISION Y MTO. CORTACESPED ROBERTO GOMEZ ALVAREZ  187,74</t>
  </si>
  <si>
    <t>INT_22/2023/1294</t>
  </si>
  <si>
    <t>REVISION Y MANTENIMIENTO CORTACESPEDES MAYO 23</t>
  </si>
  <si>
    <t>24131 22199 P.M.F.E. MATINOT V PERNIO TORNEADO 12x70 HIJOS DE CASTRO URIA, S.A. 48,64</t>
  </si>
  <si>
    <t>INT_22/2023/1289</t>
  </si>
  <si>
    <t xml:space="preserve">PMFE MATINOT V - ADQUISICION PERNIO TORNEADO </t>
  </si>
  <si>
    <t>3333 213 C.C CUATROVIENTOS Y FUENTESNUEVAS REPARACION INSTALACION  ELECTRICIDAD CASPIN, S.L. 1051,49</t>
  </si>
  <si>
    <t>INT_22/2023/1352</t>
  </si>
  <si>
    <t>REPARACIÓN DE LA ILUMINACIÓN EN CENTROS CÍVICOS DE CUATROVIENTOS Y FUENTESNUEVAS (TRABAJOS EN ALTURA)</t>
  </si>
  <si>
    <t>ELECTRICIDAD CASPIN, S.L.</t>
  </si>
  <si>
    <t>24131 22199 JABON DE MANOS MARIA ENCINA CABO LOPEZ 30,25</t>
  </si>
  <si>
    <t>INT_22/2023/1359</t>
  </si>
  <si>
    <t>PMFE MATINOT V - COMPRA JABON DE MANOS ALUMNOS</t>
  </si>
  <si>
    <t>33741100</t>
  </si>
  <si>
    <t>132 22104 ELEMENTOS DE UNIFORMIDAD REPOSICION POR DETERIORO INSIGNIA UNIFORMES, S.L. 591,90</t>
  </si>
  <si>
    <t>INT_22/2023/1304</t>
  </si>
  <si>
    <t>PMOC231304 REPOSICION UNIFORMIDAD DETERIORADA</t>
  </si>
  <si>
    <t xml:space="preserve">INSIGNIA UNIFORMES, S.L. </t>
  </si>
  <si>
    <t>132 22000 PEQUEÑO MATERIAL DE OFICINA OFIMATICA SAUDADE, S.L. 260,21</t>
  </si>
  <si>
    <t>INT_22/2023/1303</t>
  </si>
  <si>
    <t>PMOC231303 MATERIAL OFICINA DE PEQUÑA ENVERGADURA</t>
  </si>
  <si>
    <t>1723 22199 MATERIAL FUNGIBLE LABORATORIO VWR INTERNATIONAL EUROLAB, S.L. 3137,53</t>
  </si>
  <si>
    <t>INT_22/2023/1267</t>
  </si>
  <si>
    <t>REACTIVOS Y PEQUEÑO Y DIVERSO MATERIAL LABORATORIO</t>
  </si>
  <si>
    <t>B08362089</t>
  </si>
  <si>
    <t>VWR INTERNATIONAL EUROLAB, S.L.</t>
  </si>
  <si>
    <t>24000000</t>
  </si>
  <si>
    <t>432 22699 INSTALACIÓN ELÉCTRICA PARA EL DESARROLLO DE ACTIVIDADES PONSFERRATA 2023  ELAGAS, S.L. 5372,40</t>
  </si>
  <si>
    <t>INT_22/2023/1301</t>
  </si>
  <si>
    <t>INSTALACIÓN ELÉCTRICA PARA EL DESARROLLO DE ACTIVIDADES PONSFERRATA 2023</t>
  </si>
  <si>
    <t>342 22199 PISCINA DE VERANO DE FUENTESNUEVAS - P. CLOROCAUCHO LOS VEGAS DE PONFERRADA, S.L. 410,76</t>
  </si>
  <si>
    <t>INT_22/2023/1286</t>
  </si>
  <si>
    <t>ADQUISICION CLOROCAUCHO  PARA REPARACIONES EN PISCINA VERANO FUENTESNUEVAS</t>
  </si>
  <si>
    <t>132 214 1164JBF. SUSTITUCION 2 X NEUMATICOS NEUMATICOS TEMPLE, S.L. 287,96</t>
  </si>
  <si>
    <t>INT_22/2023/1348</t>
  </si>
  <si>
    <t>PMOC231348 NEUMATICOS TEMPLE 2 NEUMATICOS PARA FIAT SCUDO 1164JBF</t>
  </si>
  <si>
    <t>342 22199 PISCINA DE VERANO EL PLANTIO. MORTERO IMPERMEABILIZANTE FLEXITEC A+B LOS VEGAS DE PONFERRADA, S.L. 271,43</t>
  </si>
  <si>
    <t>INT_22/2023/1291</t>
  </si>
  <si>
    <t>ADQUISICIONO DE MORTERO IMPERMEABILIZANTE PARA REPARACION PISCINA VERANO PLANTIO</t>
  </si>
  <si>
    <t>44112200</t>
  </si>
  <si>
    <t>24131 22199 P.M.F.E MATINOT V. TQ INDULAC RAL 7000 15 L - PINTURA COLOR GRIS PINTURAS GENARO FONTECHA, S.L. 113,40</t>
  </si>
  <si>
    <t>INT_22/2023/1357</t>
  </si>
  <si>
    <t xml:space="preserve">PMFE MATINOT V - PINTURA GRIS </t>
  </si>
  <si>
    <t>PINTURAS GENARO FONTECHA, S.L.</t>
  </si>
  <si>
    <t>164 212 COLOCACIÓN DE CUBIERTA MINIONDA NICHOS BLOQUE XIII DEL CEMENTERIO MUNICIPAL DE MONTEARENAS ETIS ROC, S.L. 8355,05</t>
  </si>
  <si>
    <t>INT_22/2023/1280</t>
  </si>
  <si>
    <t>COLOCACION CUBIERTA MINIONDA NICHOS BLOQUE XIII</t>
  </si>
  <si>
    <t>B24668642</t>
  </si>
  <si>
    <t>ETIS ROC S.L.</t>
  </si>
  <si>
    <t>45261213</t>
  </si>
  <si>
    <t>336 22699 TALLERES DE RECREACION HISTORICA ASOCIACION CABALLEROS DE ULVER 2500,00</t>
  </si>
  <si>
    <t>INT_22/2023/1324</t>
  </si>
  <si>
    <t>TALLERES DE RECREACION HISTORICA EN CASTILLO DE LOS TEMPLARIOS</t>
  </si>
  <si>
    <t>G24603037</t>
  </si>
  <si>
    <t>ASOCIACION CABALLEROS DE ULVER</t>
  </si>
  <si>
    <t>920 216 SUMINISTRO E INSTALACION CABINA SAN HITACHI HUS 110 REUTILIZADA EMPATIZA CONSULTING, S.L. 7865,00</t>
  </si>
  <si>
    <t>INT_22/2023/1365</t>
  </si>
  <si>
    <t>SERVICIOS CONFIGURACIÓN CABINA ALMACENAMIENTO REUTILIZADA</t>
  </si>
  <si>
    <t>3333 213 C.C. FLORES DEL SIL. REPARACION DE PUERTA TESCO VICENTE CASTRO BLANCO 247,58</t>
  </si>
  <si>
    <t>INT_22/2023/1337</t>
  </si>
  <si>
    <t>REPARACION DE PUERTA. C.CÍVICO DE FLORES DEL SIL</t>
  </si>
  <si>
    <t>VICENTE CASTRO BLANCO</t>
  </si>
  <si>
    <t>170 22699 TTE. CARGADORES EN DESUSO  IBIL GESTOR DE CARGA DE VEHICULO ELECTRICO SA 114,9</t>
  </si>
  <si>
    <t>INT_22/2023/1332</t>
  </si>
  <si>
    <t>DEVOLUCION CARGADORES VEHICULOS ELECTRICOS</t>
  </si>
  <si>
    <t>A95625042</t>
  </si>
  <si>
    <t>IBIL GESTOR DE CARGA DE VEHICULO ELECTRICO SA</t>
  </si>
  <si>
    <t>79571000</t>
  </si>
  <si>
    <t>1533 625 SUMINISTRO DE MOBILIARIO URBANO SOSTENIBLE, BANCOS Y PAPELERAS DE MATERIAL RECICLADO PARA COLOCAR POR LA BRIGADA MUNICIPAL DE OBRAS ALIJA SERVICIOS Y CONTRATAS, S.L. 17930,99</t>
  </si>
  <si>
    <t>INT_22/2023/1327</t>
  </si>
  <si>
    <t>SUMINISTRO DE MOBILIARIO URBANO SOSTENIBLE, BANCOS Y PAPELERAS DE MATERIAL RECICLADO PARA COLOCAR POR LA BRIGADA MUNICIPAL DE OBRAS  MODELO PONFERRADA</t>
  </si>
  <si>
    <t>171 213 SISTEMA DE RIEGO ONLINES SERVICIO RIEGO VERDE, S.A. 1089,00</t>
  </si>
  <si>
    <t>INT_22/2023/1329</t>
  </si>
  <si>
    <t>SUMINISTRO RIEGO ONLINE</t>
  </si>
  <si>
    <t>A29035896</t>
  </si>
  <si>
    <t>RIEGO VERDE S.L.</t>
  </si>
  <si>
    <t>48980000</t>
  </si>
  <si>
    <t>1533 625 MESA CON BANCOS DE MADERA TRATADA P. ROSALEDA HERMANOS CASTIÑEIRAS, S.L. 544,50</t>
  </si>
  <si>
    <t>INT_22/2023/1314</t>
  </si>
  <si>
    <t>MESA CON BANCOS (  PICNIC o MERENDERO ) PARQUE DE LA ROSALEDA</t>
  </si>
  <si>
    <t>B243360026</t>
  </si>
  <si>
    <t>432 22699 NOCHE TEMPLARIA. CERTIFICADOS DE SEGURIDAD Y MONTAJE CARPAS Y TIROLINA GONZALEZ-ZABALETA FERNANDEZ JOSE JOAQUIN 847,00</t>
  </si>
  <si>
    <t>INT_22/2023/1335</t>
  </si>
  <si>
    <t>CERTIFICADO SEGURIDAD Y MONTAJE NOCHE TEMPLARIA</t>
  </si>
  <si>
    <t>GONZALEZ ZABALETA FERNANDEZ JOSE JOAQUIN</t>
  </si>
  <si>
    <t>79132000</t>
  </si>
  <si>
    <t>3333 22199 C.C. CUATROVIENTOS -  SUMINISTRO Y COLOCACION LUNA JAVIER FERNANDEZ GIRON  72,6</t>
  </si>
  <si>
    <t>INT_22/2023/1344</t>
  </si>
  <si>
    <t>REPOSICION DE CRISTAL/ C.CIVICO DE CUATROVIENTOS</t>
  </si>
  <si>
    <t>432 22602 NOCHE TEMPLARIA. DISTRIBUCION PROGRAMAS SERVICIOS Y EVENTOS 24, S.L. 580,80</t>
  </si>
  <si>
    <t>INT_22/2023/1340</t>
  </si>
  <si>
    <t>DISTRIBUCION PROGRAMAS NOCHE TEMPLARIA</t>
  </si>
  <si>
    <t>SERVICIOS Y EVENTOS 24, S.L.</t>
  </si>
  <si>
    <t>320 22199 C. LAS ALAMEDAS CRISTAL JAVIER FERNANDEZ GIRON 72,60</t>
  </si>
  <si>
    <t>INT_22/2023/1346</t>
  </si>
  <si>
    <t>REPOSICION DE CRISTAL. CEIP LAS ALAMEDAS</t>
  </si>
  <si>
    <t>432 22699 NOCHE TEMPLARIA. ALQUILER SILLAS TEATRO ALQUISIL, S.L. 774,40</t>
  </si>
  <si>
    <t>INT_22/2023/1334</t>
  </si>
  <si>
    <t>ALQUILER DE SILLAS TEATRO NOCHE TEMPLARIA</t>
  </si>
  <si>
    <t>432 22699 NOCHE TEMPLARIA. ANIMACION DE CALLE CON BUFON 30 DE JUNIO, 1 Y 2 DE JULIO  CARLOS MAZO TORRECILLA 363,00</t>
  </si>
  <si>
    <t>INT_22/2023/1347</t>
  </si>
  <si>
    <t>ANIMACION DE CALLE NOCHE TEMPLARIA</t>
  </si>
  <si>
    <t>CARLOS MAZO TORRECILLA</t>
  </si>
  <si>
    <t>1533 22199 TAPA PLASTICO PERGOLA 30X70 CASMA FERRETERIA, S.L.  39,93</t>
  </si>
  <si>
    <t>INT_22/2023/1338</t>
  </si>
  <si>
    <t>TAPA PLASTICO  30X70 NG. PERGOLA PARQUE INFANTIL LA ROSALEDA</t>
  </si>
  <si>
    <t xml:space="preserve">CASMA FERRETERIA, S.L. </t>
  </si>
  <si>
    <t>31682110</t>
  </si>
  <si>
    <t>1533 22199 BOQUILLA FIJA VAPOR KARCHER HDS 17.20 FERRETERIA MARTINEZ BIERZO, S.A.U. 216,02</t>
  </si>
  <si>
    <t>INT_22/2023/1339</t>
  </si>
  <si>
    <t>KARCHER HDS 17/20</t>
  </si>
  <si>
    <t>3333 625 SUMINISTRO ESTORES C. C. CUATROVIENTOS Y FLORES DEL SIL COMERCIAL CALVELO, S.A. 2478,56</t>
  </si>
  <si>
    <t>INT_22/2023/1326</t>
  </si>
  <si>
    <t xml:space="preserve">ESTORES VENTANAS CENTROS CÍVICOS </t>
  </si>
  <si>
    <t>COMERCIAL CALVELO, S.A.</t>
  </si>
  <si>
    <t>39515000</t>
  </si>
  <si>
    <t>432 22199 NOCHE TEMPLARIA VELONES ROJOS 14 CM OBISPADO DE ASTORGA 72,31</t>
  </si>
  <si>
    <t>INT_22/2023/1342</t>
  </si>
  <si>
    <t>VELONES ROJOS NOCHE TEMPLARIA</t>
  </si>
  <si>
    <t>R2400001J</t>
  </si>
  <si>
    <t>OBISPADO DE ASTORGA</t>
  </si>
  <si>
    <t>39225600</t>
  </si>
  <si>
    <t>171 22199 SUMINISTRO PINTURA ANTIOXIDANTE PINTURAS GENARO FONTECHA, S.L. 110,65</t>
  </si>
  <si>
    <t>INT_22/2023/1321</t>
  </si>
  <si>
    <t xml:space="preserve">SUMINISTRO PINTURA CRUCES </t>
  </si>
  <si>
    <t>1533 22199 MATERIAL DE PINTURA LOS VEGAS DE PONFERRADA, S.L. 438,89</t>
  </si>
  <si>
    <t>INT_22/2023/1325</t>
  </si>
  <si>
    <t>3371 22699 TALLER DE MAQUILLAJE VERANO 2023 JDM EVENTOS, S.L.U. 471,90</t>
  </si>
  <si>
    <t>INT_22/2023/1299</t>
  </si>
  <si>
    <t>TALLER MAQUILLAJE VERANO 23</t>
  </si>
  <si>
    <t>B44775047</t>
  </si>
  <si>
    <t xml:space="preserve">JDM EXPERIENCE, S.L.U. </t>
  </si>
  <si>
    <t>320 212 C. CAMPO DE LA CRUZ ALQUILER DE TIJERA DIESEL 15 M ELEVACIONES JOPECAR, S.L.  447,70</t>
  </si>
  <si>
    <t>INT_22/2023/1311</t>
  </si>
  <si>
    <t>REPARACIÓN DE FACHADA PRINCIPAL Y COLOCACIÓN DE SOMBRERO EN CHIMENEA. CEIP CAMPO DE LA CRUZ</t>
  </si>
  <si>
    <t xml:space="preserve">ELEVACIONES JOPECAR, S.L. </t>
  </si>
  <si>
    <t>920 22699 SOBRES Y PAPELETAS ELECCIONES SINDICALES 2023 IMPRENTA DOCAMPO 461,01</t>
  </si>
  <si>
    <t>INT_22/2023/1331</t>
  </si>
  <si>
    <t>PAPELETAS Y SOBRES ELECCIONES SINDICALES 2023</t>
  </si>
  <si>
    <t>IMPRENTA DOCAMPO, S.C.</t>
  </si>
  <si>
    <t>1533 210 OBRA: COLOCACION DE REJILLAS DE DRENAJE EN CALLE TRAS LA CAVA ECK BIERZO, S.A. 9438,00</t>
  </si>
  <si>
    <t>INT_22/2023/1320</t>
  </si>
  <si>
    <t>COLOACION REJILLAS DRENAJE  TRAS LA CAVA</t>
  </si>
  <si>
    <t>45232451</t>
  </si>
  <si>
    <t>3371 22699 ACTIVIDADES AVENTURA 2023. PARQUE DE AVENTURA LOS ARBOLES Y DESCENSO KAYAK REC. CORTO Y LEON AVENTURA, S.L. 919,6</t>
  </si>
  <si>
    <t>INT_22/2023/1308</t>
  </si>
  <si>
    <t>ACTIVIDADES AVENTURA VERANO 23</t>
  </si>
  <si>
    <t>1724 619 ANILLO VERDE 4455CDW SUMINISTRO Y M. BACA VEHICULO FORESTAL CHAPISTERIA GOMEZ Y DIEZ. S.L 575,39</t>
  </si>
  <si>
    <t>INT_22/2023/1255</t>
  </si>
  <si>
    <t>ANILLO VERDE PONFERRADA. BACA FORESTAL FURGONETA 4455CDW</t>
  </si>
  <si>
    <t xml:space="preserve">B24268161 </t>
  </si>
  <si>
    <t>34631100</t>
  </si>
  <si>
    <t>3371 22699 TALLERES VERANO VEN A JUGAR - REFUGIO DEL AVENTURERO GNACIO FERNANDEZ SOMOZA</t>
  </si>
  <si>
    <t>INT_22/2023/1298</t>
  </si>
  <si>
    <t>TALLERES JUEGOS Y AVENTURERO VERANO 23</t>
  </si>
  <si>
    <t xml:space="preserve">IGNACIO FERNANDEZ SOMOZA </t>
  </si>
  <si>
    <t>3331 22699 DIA DE LOS MUSEOS. MENUS ALUMNOS CONSERVATORIO DE MUSICA SILMAR TRATTORIE S.L. 457,50</t>
  </si>
  <si>
    <t>INT_22/2023/1295</t>
  </si>
  <si>
    <t>COMIDA ALUMNOS CONSERVATORIO DIA DE LOS MUSEOS</t>
  </si>
  <si>
    <t>B24416034</t>
  </si>
  <si>
    <t>SILMAR TRATTORIE S.L.</t>
  </si>
  <si>
    <t>3371 22699 ACTIVIDADES VERANO 2023. DESCENSO SIL EN KAYAK. REQUEJO - LA BAROSA BIERZO NATURA, S.L. 605,00</t>
  </si>
  <si>
    <t>INT_22/2023/1307</t>
  </si>
  <si>
    <t>DESCENSO SIL KAYAK JULIO VERANO 23</t>
  </si>
  <si>
    <t>B24583957</t>
  </si>
  <si>
    <t xml:space="preserve">BIERZO NATURA, S.L. </t>
  </si>
  <si>
    <t>3371 22699 AVENTURA-T. TARJETAS REGALO TORNEOS VIDEOJUEGOS 4VIENTOS DIFITAL, S.L.U.  80,00</t>
  </si>
  <si>
    <t>INT_22/2023/1306</t>
  </si>
  <si>
    <t>TARJETAS REGALO TORNEOS VIDEOJUEGOS</t>
  </si>
  <si>
    <t xml:space="preserve">4VIENTOS DIFITAL, S.L.U. </t>
  </si>
  <si>
    <t>1533 22199 SUMINISTRO BALDOSA 9 PASTILLAS 30X30 GRIS ALMACENES GALLEGO, S.L. 2984,3</t>
  </si>
  <si>
    <t>INT_22/2023/1305</t>
  </si>
  <si>
    <t>BALDOSA DE 9 PASTILLAS DE 30X30 GRIS</t>
  </si>
  <si>
    <t>3371 22699 CAMPAMENTOS DE VERANO 2023. UNIFORMIDAD TRAZOS 3000, S.L.  1314,3</t>
  </si>
  <si>
    <t>INT_22/2023/1297</t>
  </si>
  <si>
    <t>UNIFORME CAMPAMENTO CIMA 2023</t>
  </si>
  <si>
    <t>338 205 PLANETA SOUND. ALQUILER ESCENARIOS SESIONES VERMUTH MONTAJES Y EVENTOS MUSICALES S.L 2783,00</t>
  </si>
  <si>
    <t>INT_22/2023/1296</t>
  </si>
  <si>
    <t>ALQUILER ESCENARIO SESIONES VERMOUTH PLANETA SOUND</t>
  </si>
  <si>
    <t>MONTAJES Y EVENTOS MUSICALES S.L</t>
  </si>
  <si>
    <t>45237000</t>
  </si>
  <si>
    <t>231 22699 ENTERRAMIENTO DE URGENCIA P.C.S. FUNERARIAS REUNIDAS DEL BIERZO S.A. 487,39</t>
  </si>
  <si>
    <t>INT_22/2023/1315</t>
  </si>
  <si>
    <t>ENTERRAMIENTO DE URGENCIA SOCIAL PCS</t>
  </si>
  <si>
    <t>150 214 REVISION, REPARACION MOTOR CULATA E ITV LE7880X ELECTROMAQUINARIA NOVO, S.L. 1786,54</t>
  </si>
  <si>
    <t>INT_22/2023/1300</t>
  </si>
  <si>
    <t>LE7880X, REPARACION MOTOR</t>
  </si>
  <si>
    <t>3333 625 C. C. DEHESAS SUMINISTRO Y COLOCACION ESPEJOS GIMNASIO CRISTALERIAS GUERRERO, S.L. 1101,10</t>
  </si>
  <si>
    <t>INT_22/2023/1249</t>
  </si>
  <si>
    <t>C.C. DEHESAS. ESPEJOS</t>
  </si>
  <si>
    <t>B24051567</t>
  </si>
  <si>
    <t>CRISTALERIAS GUERRERO, S.L.</t>
  </si>
  <si>
    <t>93299300</t>
  </si>
  <si>
    <t>3333 625 C. C. SUMINISTRO SILLAS MARTA QUIÑONES GIRON 1071,00</t>
  </si>
  <si>
    <t>INT_22/2023/1252</t>
  </si>
  <si>
    <t>C.C. SILLAS</t>
  </si>
  <si>
    <t>338 22699 PLANETA SOUND. ALQUILER GENERADORES TECSON SONIDO E ILUMINACION S.L. 15488,00</t>
  </si>
  <si>
    <t>INT_22/2023/1229</t>
  </si>
  <si>
    <t>ALQUILER DE GRUPOS ELECTRÓGENOS PARA SUMINISTRO ELÉCTRICO EVENTUIAL EN EL FESTIVAL MUSICAL "PLANETA SOUND 2023"</t>
  </si>
  <si>
    <t>164 212 RETIRADA RESIDUOS AMIANTO PROCEDENTE DE TEJADO DE BLOQUE CUBIERTAS DE PIZARRA SANTA MARTA SL 4506,04</t>
  </si>
  <si>
    <t>INT_22/2023/1290</t>
  </si>
  <si>
    <t>RETIRADA TEJADO DE URALITA BLOQUE XIII CEMENTERIO</t>
  </si>
  <si>
    <t>CUBIERTAS DE PIZARRA SANTA MARTA SL</t>
  </si>
  <si>
    <t>338 22699 FIESTAS DE LA ENCINA. DIRECCIÓN, PRODUCCIÓN Y COORDINACIÓN "CIRCO SIN RED" MARCOS RIVAS FARPON  5000,00</t>
  </si>
  <si>
    <t>INT_22/2023/1234</t>
  </si>
  <si>
    <t>FIESTAS DE LA ENCINA - CIRCO SIN RED  MAINTOMANO</t>
  </si>
  <si>
    <t xml:space="preserve">MARCOS RIVAS FARPON </t>
  </si>
  <si>
    <t>1533 205 ALQUILER CONTENEDOR OBRA DESMANTELADO CARBONERAS RILO MAQUINARIA S.L. 1128,69</t>
  </si>
  <si>
    <t>INT_22/2023/1272</t>
  </si>
  <si>
    <t>ALQUILER CONTENEDOR OBRA DESMANTELADO CARBONERAS</t>
  </si>
  <si>
    <t>44613400</t>
  </si>
  <si>
    <t>1722 627 DELIMITACION PLAZAS APARCAMIENTO ZONA DE BAJAS EMISIONES - PLAN PRTR TEVA CASTILLA Y LEON, S.L. 14188,46</t>
  </si>
  <si>
    <t>INT_22/2023/1160</t>
  </si>
  <si>
    <t>DELIMITACION DE LAS PLAZAS DE APARCAMIENTO DE LA ZONA DE BAJAS EMISIONES DE PONFERRADA, DENTRO DEL PLAN DE PRTR</t>
  </si>
  <si>
    <t>B05220843</t>
  </si>
  <si>
    <t>TEVA CASTILLA Y LEON SL</t>
  </si>
  <si>
    <t>34922000</t>
  </si>
  <si>
    <t>1533 213 REPARACION SEMAFORO AV PORTUGAL KAPSCH TRAFFICCOM TRANSPORTATION, S.A. 5807,09</t>
  </si>
  <si>
    <t>INT_22/2023/1246</t>
  </si>
  <si>
    <t>REPARACIÓN DEL SEMÁFORO REGULADO POR PULSADOR SITUADO EN LA AVDA. DE PORTUGAL</t>
  </si>
  <si>
    <t>A78107349</t>
  </si>
  <si>
    <t>KAPSCH TRAFFICCOM TRANSPORTATION, S.A.U.</t>
  </si>
  <si>
    <t>45316212</t>
  </si>
  <si>
    <t>920 22000 DESTRUCTORA FELLOWES 70S  COPYCENTRO SEFEL, S.L. 254,10</t>
  </si>
  <si>
    <t>INT_22/2023/1275</t>
  </si>
  <si>
    <t>DESTRUCTORA FELLOWES 70S</t>
  </si>
  <si>
    <t>30191400</t>
  </si>
  <si>
    <t>342 213 REPARACION ALUMBRADO PABELLON JT, FLORES DEL SIL Y ANGEL PESTAÑA ELECTRICIDAD CASPIN, S.L. 2951,73</t>
  </si>
  <si>
    <t>INT_22/2023/1270</t>
  </si>
  <si>
    <t>REPARACIONES DE ILUMINACIÓN EN PABELLONES DEPORTIVOS (TRABAJOS EN ALTURA)</t>
  </si>
  <si>
    <t>3371 22699 CAMPAMENTOS DE VERANO SWIN AVENTURA Y SPORT AVENTURA BIERZO NATURA, S.L. 3960,00</t>
  </si>
  <si>
    <t>INT_22/2023/1210</t>
  </si>
  <si>
    <t>CAMPAMENTOS URBANOS VERANO 23 (SWIN AVENTURA Y SPORT AVENTURA)</t>
  </si>
  <si>
    <t>3371 22699 CAMPAMENTOS DE VERANO SOMOS TEMPLARIOS, COCINA Y NATURALEZA GLOBALGEX PROFESIONALES S.L. 4290,00</t>
  </si>
  <si>
    <t>INT_22/2023/1212</t>
  </si>
  <si>
    <t>CAMPAMENTOS URBANOS VERANO 23 (SOMOS TEMPLARIOS, COCINA Y NATURALEZA)</t>
  </si>
  <si>
    <t>GLOBALGEX PROFESIONALES, S.L.</t>
  </si>
  <si>
    <t>342 212 REPARACIÓN DEL FRONTÓN EN TRES PISTAS DE SQUASH EN EL PABELLÓN DEL ISRAEL LOPEZ TALAVERA 4791,60</t>
  </si>
  <si>
    <t>INT_22/2023/1076</t>
  </si>
  <si>
    <t>REPARACIÓN DEL FRONTÓN EN TRES PISTAS DE SQUASH EN EL PABELLÓN DEL TORALÍN</t>
  </si>
  <si>
    <t xml:space="preserve">ISRAEL LOPEZ TALAVERA </t>
  </si>
  <si>
    <t>920 626 SUMINISTRO DE EQUIPO RADIOCIMA 4VIENTOS DIGITAL, S.L.U. 1608,09</t>
  </si>
  <si>
    <t>INT_22/2023/1209</t>
  </si>
  <si>
    <t>COMPRA EQUIPO PARA RADIO CIMA</t>
  </si>
  <si>
    <t>4VIENTOS DIGITAL, S.L.U</t>
  </si>
  <si>
    <t>338 22699 ESPECTÁCULO DE LA COMPAÑÍA SIROCO DENTRO DEL VII CICLO DE CIRCO ¿SIN RED ¿EN PONFERRADA EL 07 DE SEPTIEMBRE DEL 2023 ASOCIACION CULTURAL PROPULSION 2000,00</t>
  </si>
  <si>
    <t>INT_22/2023/1235</t>
  </si>
  <si>
    <t>FIESTAS DE LA ENCINA - CIRCO SIN RED-CIA SIROCO</t>
  </si>
  <si>
    <t>G10816932</t>
  </si>
  <si>
    <t>ASOCIACIÓN CULTURAL PROPULSIÓN</t>
  </si>
  <si>
    <t>338 22699 ESPECTÁCULO PUNTO Y COMA DE LA CIA EL CRUCE EN EL FESTIVAL SIN RED 2023 DE PONFERRADA. ACTURA 12, S.L. 2420,00</t>
  </si>
  <si>
    <t>INT_22/2023/1236</t>
  </si>
  <si>
    <t>FIESTAS DE LA ENCINA - CIRCO SIN RED-CIA EL CRUCE</t>
  </si>
  <si>
    <t>B65758427</t>
  </si>
  <si>
    <t>ACTURA 12 S.L.</t>
  </si>
  <si>
    <t>171 22799 SERVICIO DE CURVADO CHAPAS TARVINOR METALICAS, S.L. 131,29</t>
  </si>
  <si>
    <t>INT_22/2023/1261</t>
  </si>
  <si>
    <t xml:space="preserve">SERVICIO CURVA DE CHAPA FORMA CRUCES </t>
  </si>
  <si>
    <t>B-24490476</t>
  </si>
  <si>
    <t>TARVINOR METALICAS S.L</t>
  </si>
  <si>
    <t>71550000</t>
  </si>
  <si>
    <t>171 22199 SUMINISTRO PEQUEÑOS MATERIALES JARDINERIA FERRETERIA Y FITOS GOMEZ S.L.  225,63</t>
  </si>
  <si>
    <t>INT_22/2023/1268</t>
  </si>
  <si>
    <t>SUMINISTRO MATERIALES DE JARDINERIA</t>
  </si>
  <si>
    <t>44511300</t>
  </si>
  <si>
    <t>341 22699 ARBITRAJES BALONCESTO DEPORTE ESCOLAR FEDERACION DE BALONCESTO DE CASTILLA Y LEON 1314,00</t>
  </si>
  <si>
    <t>INT_22/2023/1220</t>
  </si>
  <si>
    <t>LABORES DE ARBITRAJES DE BALONCESTO  EN EL DEPORTE ESCOLAR BASE DE PONFERRADA</t>
  </si>
  <si>
    <t>132 204 ALQUILER DE VEHICULO SIN CONDUCTOR TRASLADOS ESCUELA DE TRAFICO ALQUIMOTOR, S.L.  764,72</t>
  </si>
  <si>
    <t>INT_22/2023/1256</t>
  </si>
  <si>
    <t>PMOC231256 ALQUILER VEHICULO SIN CONDUCTOR TRASLADO ESCUELA DE TRAFICO DEL LA GUARDIA CIVIL</t>
  </si>
  <si>
    <t>B24241176</t>
  </si>
  <si>
    <t xml:space="preserve">ALQUIMOTOR, S.L.     </t>
  </si>
  <si>
    <t>170 22199 COPIA DE LLAVES AUDITORIO BIERZO CERRAJERIA MIGUEL, S.L.U. 2,70</t>
  </si>
  <si>
    <t>INT_22/2023/1277</t>
  </si>
  <si>
    <t>COPIAS LLAVE AUDITORIO</t>
  </si>
  <si>
    <t>442222200</t>
  </si>
  <si>
    <t>132 22000 MATERIAL OFICINAS PEQUEÑA ENTIDAD 4VIENTOS DIGITAL, S.L. 284,58</t>
  </si>
  <si>
    <t>INT_22/2023/1257</t>
  </si>
  <si>
    <t>PMOC231257 MATERIAL OFICINAS PEQUEÑA ENTIDAD MYBYTE</t>
  </si>
  <si>
    <t xml:space="preserve">4VIENTOS DIGITAL S.L.U. </t>
  </si>
  <si>
    <t>132 214 2714GLP ASTURIANA DE REPUESTOS Y AUTOMOVILES, S.A. 327,45</t>
  </si>
  <si>
    <t>INT_22/2023/1279</t>
  </si>
  <si>
    <t>2714GLP CAMBIO PASTILLAS DE FRENO TRASEROS</t>
  </si>
  <si>
    <t>34322000</t>
  </si>
  <si>
    <t>132 22104 UNIFORMIDAD DE GALA POLICIA MUNICIPAL- 6 HOMBRERAS BORDADAS JAVIER ALVAREZ OCHOA 217,80</t>
  </si>
  <si>
    <t>INT_22/2023/1258</t>
  </si>
  <si>
    <t>PMOC231258 UNIFORMIDAD DE GALA DE POLICIA MUNICIPAL.. TRES PARES DE HOMBRERAS BORDADAS</t>
  </si>
  <si>
    <t xml:space="preserve">JAVIER ALVAREZ OCHOA  </t>
  </si>
  <si>
    <t>24131 22104 PMFE MATINOT V ROPA DE TRABAJO ALUMNOS MIXTO_22_LE_0018 MARMI UNIFORMES, S.L. 281,11</t>
  </si>
  <si>
    <t>INT_22/2023/1274</t>
  </si>
  <si>
    <t>PMFE MATINOT V - ROPA DE TRABAJO ALUMNOS MIXTO/22/LE/0018</t>
  </si>
  <si>
    <t>MARMI UNIFORMES , S.L.</t>
  </si>
  <si>
    <t>432 22699 NOCHE TEMPLARIA. INSTALACION DE MOQUETAS COPYCENTRO SEFEL, S.L. 2964,50</t>
  </si>
  <si>
    <t>INT_22/2023/1264</t>
  </si>
  <si>
    <t>INSTALACION MOQUETA NOCHE TEMPLARIA</t>
  </si>
  <si>
    <t>COPYCENTRO SEFEL S.L.</t>
  </si>
  <si>
    <t>50850000</t>
  </si>
  <si>
    <t>135 22699 PROGRAMACION TRANSMISORES PROTECCION CIVIL REDYTEL WIMAX, S.L. 181,50</t>
  </si>
  <si>
    <t>INT_22/2023/1284</t>
  </si>
  <si>
    <t>PROGRAMACION TRANSMISORES NUEVOS P. CIVIL</t>
  </si>
  <si>
    <t>50333100</t>
  </si>
  <si>
    <t>24131 22199 P.M.F.E. MATINOT V CHAPA Y BARRAS EDUARDO ILDEFONSO CASTRO URIA, S.A. 1671,78</t>
  </si>
  <si>
    <t>INT_22/2023/1269</t>
  </si>
  <si>
    <t>PMFE MATINOT V - BARRAS Y CHAPA NEGRA TRABAJOS MIXTO/22/LE/0018</t>
  </si>
  <si>
    <t>136 213 REPARACION HIDROLAVADORA HDS 6/14 COMERCIAL NARAYA FERRETERA, S.L. 859,10</t>
  </si>
  <si>
    <t>INT_22/2023/1281</t>
  </si>
  <si>
    <t xml:space="preserve">REPARACION KARCHER </t>
  </si>
  <si>
    <t>COMERCIAL NARAYA FERRETERA S.A.</t>
  </si>
  <si>
    <t>150 22199 LLAVES Y MANDO DE ACCESO A LA BRIGADA DE O. BIERZO CERRAJERIA MIGUEL, S.L. 55,41</t>
  </si>
  <si>
    <t>INT_22/2023/1288</t>
  </si>
  <si>
    <t>LLAVES Y MANDO DE ACCESO A LA BRIGADA DE OBRAS</t>
  </si>
  <si>
    <t>1533 22199 SUMINISTRO VINILO SEÑAL EXCEPTO VEHICULOS AUTORIZADOS GRAFICAS PONFERRADA, S.L. 12,10</t>
  </si>
  <si>
    <t>INT_22/2023/1287</t>
  </si>
  <si>
    <t xml:space="preserve">REPOSICION SEÑAL EXCEPTO VEHICULOS AUTORIZADOS </t>
  </si>
  <si>
    <t>24131 22199 P.M.F.E. MATINOT V BARRAS 35X35X2 Y 20X10X1,5 EDUARDO ILDEFONSO CASTRO URIA, S.A. 1221,86</t>
  </si>
  <si>
    <t>INT_22/2023/1278</t>
  </si>
  <si>
    <t>PMFE MATINOT V - SUMINISTRO MATERIAL TRABAJOS ALUMNOS SOLDADURA.</t>
  </si>
  <si>
    <t>14710000</t>
  </si>
  <si>
    <t>24131 22199 P.M.F.E. MATINOT V CHAPA NEGRA 2X1 EDUARDO ILDEFONSO CASTRO URIA, S.A. 1242,91</t>
  </si>
  <si>
    <t>INT_22/2023/1282</t>
  </si>
  <si>
    <t xml:space="preserve">PMFE MATINOT V - ADQUISICION CHAPA NEGRA </t>
  </si>
  <si>
    <t>24131 22199 P.M.F.E. MATINOT V TORNILLERIA Y ELECTRODOS HIJOS DE CASTRO URIA, S.A. 590,46</t>
  </si>
  <si>
    <t>INT_22/2023/1276</t>
  </si>
  <si>
    <t xml:space="preserve">PMFE MATINOT V - SUMINISTRO DE MATERIAL SOLDADURA </t>
  </si>
  <si>
    <t>1722 627 REDACCION PROYECTO SEÑALIZACION RED CICLISTA ... ATIZZA, S.L. 17351,40</t>
  </si>
  <si>
    <t>INT_22/2023/1190</t>
  </si>
  <si>
    <t>SERVICIO DE REDACCION DEL PROYECTO DE SEÑALIZACION DE LA RED CICLISTA DEL MUNICIPIO DE PONFERRADA Y EL PLAN DE COMUNICACIÓN A LA CIUDADANIA PARA IMPLEMENTAR UNA RED DE ATENCION ESPECIAL A LA MOVILIDAD URBANA EN BICICLETA Y V.M.P</t>
  </si>
  <si>
    <t xml:space="preserve">B19202324 </t>
  </si>
  <si>
    <t>ATIZZA S.L.</t>
  </si>
  <si>
    <t>71240000</t>
  </si>
  <si>
    <t>342 212 SUMINISTRO Y APLICACIÓN DE ANTIDESLIZANTE 3 PISTAS SQUASH ISRAEL LOPEZ TALAVERA 1452,00</t>
  </si>
  <si>
    <t>INT_22/2023/1254</t>
  </si>
  <si>
    <t>ADAPTACION Y REPARACION PISTA DE SQUASH PARA EL CAMPEONATO DE ESPAÑA. SUMINISTRO Y APLICACIÓN DE ANTIDESLIZANTE 3 PISTAS SQUASH</t>
  </si>
  <si>
    <t>ISRAEL LOPEZ TALAVERA</t>
  </si>
  <si>
    <t>132 22104 PAR DE BOTAS REPOSICION COMERCIAL JOANCO, S.L. 157,00</t>
  </si>
  <si>
    <t>INT_22/2023/1259</t>
  </si>
  <si>
    <t>PMOC231259 REPOSICION BOTAS UNIFORMIDAD DETERIORADAS</t>
  </si>
  <si>
    <t>3371 22699 TRANSPORTES EN AUTOBUS CAMPAMENTO DE VERANO  CIMA 2023 AUTOBUSES URBANOS DE PONFERRADA, S.A. 3120,04</t>
  </si>
  <si>
    <t>INT_22/2023/1243</t>
  </si>
  <si>
    <t>TRANSPORTE EN AUTOBÚS CAMPAMENTO VERANO CIMA 23</t>
  </si>
  <si>
    <t>AUTOBUSES URBANOS DE PONFERRADA, S.A</t>
  </si>
  <si>
    <t>342 22199 BATEDERA MEZCLADORA FERRETERIA MARTINEZ BIERZO, S.A. 239,05</t>
  </si>
  <si>
    <t>INT_22/2023/1260</t>
  </si>
  <si>
    <t>ADQUISICION DE BATEDERA PARA CEMENTO</t>
  </si>
  <si>
    <t>42652000</t>
  </si>
  <si>
    <t>342 22104 OPTIME III ARNES DE CABEZA  SAU FERRETERIA MARTINEZ BIERZO, S.A.U. 76,33</t>
  </si>
  <si>
    <t>INT_22/2023/1247</t>
  </si>
  <si>
    <t xml:space="preserve">ADQUISICION DE PROTECCION VISTA PARA LA SIEGA </t>
  </si>
  <si>
    <t>342 22104 PISCINAS DE VERANO. ROPA PERSONAL CONTRATADO JOMAGO, S.L. 2287,38</t>
  </si>
  <si>
    <t>INT_22/2023/1263</t>
  </si>
  <si>
    <t>ADQUISICION DE ROPA TRABAJO PERSONAL PISCINAS DE VERANO</t>
  </si>
  <si>
    <t>24132 22199 CARTEL EN SANDWICH DE ALUMINIO PRELACADO 2 CARAS 20X14 CM GRAFICAS PONFERRADA, S.L. 29,04</t>
  </si>
  <si>
    <t>INT_22/2023/1266</t>
  </si>
  <si>
    <t>PMFE EL PLANTIO -CARTEL SEÑALIZACION APARCAMIENTO-</t>
  </si>
  <si>
    <t>342 22199 PISCINAS DE VERANO. HERRAMIENTAS DE PINTURA PARA PERSONAL CONTRATADO LOS VEGAS DE PONFERRADA, S.L. LOS VEGAS DE PONFERRADA SL 34,13</t>
  </si>
  <si>
    <t>INT_22/2023/1248</t>
  </si>
  <si>
    <t>ADQUISICION DE HERRAMIENTAS DE PINTURA PARA PERSONAL CONTRATADO PISCINAS</t>
  </si>
  <si>
    <t>39224210</t>
  </si>
  <si>
    <t>311 22799 ELABORACION Y SUMINISTRO DE VIDEO PROGRAMA GESTION COLONIAS FELINAS JOSE LUIS VAZQUEZ DIEGUEZ 1996,50</t>
  </si>
  <si>
    <t>INT_22/2023/1242</t>
  </si>
  <si>
    <t>ELABORACION DE VIDEO FORMACION E INFORMACION A LA POBLACION DE LOS PROGRAMAS DE GESTION DE COLONIAS FELINAS</t>
  </si>
  <si>
    <t>32321300</t>
  </si>
  <si>
    <t>150 213 REVISION Y REPARACION RANA VIBRADORA VIEJ. E INTERRUPTORES GENERADOR CAMPEON RAITEC SUMINISTROS, S.L. 127,22</t>
  </si>
  <si>
    <t>INT_22/2023/1231</t>
  </si>
  <si>
    <t>REVISION ANUAL RANA VIBRADORA AMARILLA E INTERRUPTORES GENERADORES CAMPEON</t>
  </si>
  <si>
    <t>3371 22699 CAMPAMENTO DE VERANO SEGURO WILLIS IBERIA CORREDURIA DE SEGUROS Y REASEGUROS, S.A. 220,66</t>
  </si>
  <si>
    <t>INT_22/2023/1244</t>
  </si>
  <si>
    <t xml:space="preserve">SEGURO  CAMPAMENTO CIMA 2023 </t>
  </si>
  <si>
    <t>A28961639</t>
  </si>
  <si>
    <t>WILLIS IBERIA CORREDURIA DE SEGUROS S.A.</t>
  </si>
  <si>
    <t>66510000</t>
  </si>
  <si>
    <t>342 22199 COMPLEJO LIDYA VALENTIN. ELEMENTOS, CONSUMIBLES Y HERRAMIENTAS TRABAJOS REPARACION KIMI, S.L. 229,78</t>
  </si>
  <si>
    <t>INT_22/2023/1238</t>
  </si>
  <si>
    <t>ADQUISICION DE ELEMENTOS, CONSUMIBLES Y HERRAMIENTAS PARA TRABAJOS DE MANTENIMIENTO INSTALACIONES DE COMPLEJO LYDIA VALENTIN</t>
  </si>
  <si>
    <t>1533 22199 SUMINISTRO TIRAFONDOS BRIALTA, S.L. 62,51</t>
  </si>
  <si>
    <t>INT_22/2023/1245</t>
  </si>
  <si>
    <t>TIRAFONDOS, MOBILIARIO URBANO</t>
  </si>
  <si>
    <t>BRIALTA S.L.</t>
  </si>
  <si>
    <t>414 22199 NAVE FUENTESNUEVAS. ELEMENTOS FONTANERIA REPARACION RED AGUA SANEAMIENTO Y CLIMATIZACION LEON S.L. 345,78</t>
  </si>
  <si>
    <t>INT_22/2023/1223</t>
  </si>
  <si>
    <t>TUBOS REPARACION RED AGUA NAVE FUENTESNUEVAS</t>
  </si>
  <si>
    <t>B24341430</t>
  </si>
  <si>
    <t>SANEAMIENTO Y CLIMATIZACION LEON S.L.</t>
  </si>
  <si>
    <t>44163100</t>
  </si>
  <si>
    <t>1533 22199 REPOSICION PLACAS CALLE TRAVESIA SAN ESTEBAN Y 3ª TRAVESIA GRAFICAS PONFERRADA, S.L. 87,12</t>
  </si>
  <si>
    <t>INT_22/2023/1232</t>
  </si>
  <si>
    <t>REPOSICION PLACA CALLE TRAVESIA SAN ESTEBAN</t>
  </si>
  <si>
    <t>3332 22199 SUMINISTRO DE REPUESTOS ELECTRICOS TEATRO GRUPO ELECTRO STOCKS SLU 2261,64</t>
  </si>
  <si>
    <t>INT_22/2023/1225</t>
  </si>
  <si>
    <t>SUMINISTRO DE REPUESTOS ELECTRICOS TEATRO</t>
  </si>
  <si>
    <t>B64471840</t>
  </si>
  <si>
    <t>GRUPO ELECTRO STOCKS SLU</t>
  </si>
  <si>
    <t>09310000</t>
  </si>
  <si>
    <t>342 22199 PISCINAS DE VERANO. MATERIAL REPARACIONES M. CASERO, S.A. 28,94</t>
  </si>
  <si>
    <t>INT_22/2023/1230</t>
  </si>
  <si>
    <t xml:space="preserve">PISCINAS DE VERANO PLANTIO. </t>
  </si>
  <si>
    <t>43324100</t>
  </si>
  <si>
    <t>342 22199 PISCINAS DE VERANO. PEQUEÑA HERRAMIENTA JARDINERIA HIJOS DE CASTRO URIA, S.A. 86,54</t>
  </si>
  <si>
    <t>INT_22/2023/1241</t>
  </si>
  <si>
    <t xml:space="preserve">ADQUISICION DE HERRAMIENTAS JARDINERIA PARA MANTENIMIENTO PISCINAS DE VERANO </t>
  </si>
  <si>
    <t>1533 213 REPARACION ASCENSOR PUBLICO CALLE GUATEMALA A. EMBARBA, S.A. 2659,58</t>
  </si>
  <si>
    <t>INT_22/2023/1214</t>
  </si>
  <si>
    <t>REPARACIÓN DE DEFICIENCIAS, SEÑALADAS EN INSPECCIÓN PERIÓDICA REGLAMENTARIA, EN EL ASCENSOR PÚBLICO SITUADO EN LA CALLE GUATEMALA</t>
  </si>
  <si>
    <t>ASCENSORES EMBARBA S.A.</t>
  </si>
  <si>
    <t>1533 22199 PEQUEÑO MATERIAL  SEÑALIZACION, CINTA CUTTER, ETC  JOMAGO, S.L. 303,59</t>
  </si>
  <si>
    <t>INT_22/2023/1227</t>
  </si>
  <si>
    <t>MATERIAL PARA LA BRIGADA DE SEÑALIZACION</t>
  </si>
  <si>
    <t>342 22199 CINTA DE MARCAR. CAMPOS BALONCESTO EN LA CALLE LOS VEGAS DE PONFERRADA, S.L. 35,14</t>
  </si>
  <si>
    <t>INT_22/2023/1239</t>
  </si>
  <si>
    <t>AQUISICION DE CINTA PARA MARCAR LOS CAMPOS DE BALONCESTO EN LA CALLE 2023</t>
  </si>
  <si>
    <t>1533 22199 ACOPLE DE MANGUERA KARCHER KIMI, S.L. 19,66</t>
  </si>
  <si>
    <t>INT_22/2023/1251</t>
  </si>
  <si>
    <t>ACOPLE DE MANGUERA / KARCHER</t>
  </si>
  <si>
    <t>170 22199 ELEMENTOS CIERRE HUERTOS URBANOS BIERZO CERRAJERIA MIGUEL, S.L. 124,40</t>
  </si>
  <si>
    <t>INT_22/2023/1219</t>
  </si>
  <si>
    <t>CIERRE HUERTOS URBANOS - SUBVENCIÓN JCyL</t>
  </si>
  <si>
    <t xml:space="preserve">BIERZO CERRAJERÍA MIGUEL, S.L. </t>
  </si>
  <si>
    <t>98395000</t>
  </si>
  <si>
    <t>3332 22199 HERRAMIENTA PARA REPARACIONES ELECTRICAS GRUPO ELECTROSTOCKS, S.L.U. 443,48</t>
  </si>
  <si>
    <t>INT_22/2023/1224</t>
  </si>
  <si>
    <t>HERRAMIENTA ELECTRICA</t>
  </si>
  <si>
    <t>GRUPO ELECTRO STOCKS S.L.U</t>
  </si>
  <si>
    <t>342 213 REPARACION FRENOS TRACTOR COMERCIAL BERCIANA DE MAQUINARIA S.A. 70,6</t>
  </si>
  <si>
    <t>INT_22/2023/1222</t>
  </si>
  <si>
    <t>REPARACION FRENOS TRACTOR</t>
  </si>
  <si>
    <t>COMERCIAL BERCIANA DE MAQUINARIA S.A.</t>
  </si>
  <si>
    <t>171 22199 SUMINISTRO DE PRODUCTOS FITOSANITARIOS VITISAGRO, S.L. 142,3</t>
  </si>
  <si>
    <t>INT_22/2023/1217</t>
  </si>
  <si>
    <t>SUMINISTRO PRODUCTOS FITOSANITARIOS</t>
  </si>
  <si>
    <t>B24514994</t>
  </si>
  <si>
    <t xml:space="preserve">VITISAGRO S.L. </t>
  </si>
  <si>
    <t>3371 213 REPARACIONES EN EQUIPOS RADIO CIMA TECSON SONIDO E ILUMINACIÓN, S.L.  160,3</t>
  </si>
  <si>
    <t>INT_22/2023/1253</t>
  </si>
  <si>
    <t>REPARACIONES RADIO CIMA</t>
  </si>
  <si>
    <t xml:space="preserve">TECSON SONIDO E ILUMINACIÓN, S.L. </t>
  </si>
  <si>
    <t>171 22199 SUMINISTRO DE REPUESTOS SEGADORA EMICO, S.A. 781,00</t>
  </si>
  <si>
    <t>INT_22/2023/1221</t>
  </si>
  <si>
    <t>SUMINISTRO REPUESTOS SEGADORA</t>
  </si>
  <si>
    <t>341 22699 CAMISETAS DEPORTIVAS ESP. GRAFICAS PONFERRADA SL 134,31</t>
  </si>
  <si>
    <t>INT_22/2023/1237</t>
  </si>
  <si>
    <t>ROPA DEPORTIVA PARTICIPANTES ESPECIALES PRUEBA FARINATO 2023</t>
  </si>
  <si>
    <t>GRAFICAS PONFERRADA SL</t>
  </si>
  <si>
    <t>18412000</t>
  </si>
  <si>
    <t>1533 210 REPARACION CANALIZACIONES ELECTRICAS ALUMBRADO PUBLICO E.C.K. BIERZO, S.A. 2900,37</t>
  </si>
  <si>
    <t>INT_22/2023/1226</t>
  </si>
  <si>
    <t>REPARACIÓN DE CANALIZACIONES ELÉCTRICAS DE ALUMBRADO PÚBLICO</t>
  </si>
  <si>
    <t>342 22199 REPOSICION CABEZALES DUCHA PISCINAS DE VERANO ALIJA SERVICIOS Y CONTRATAS, S.L. 219,74</t>
  </si>
  <si>
    <t>INT_22/2023/1250</t>
  </si>
  <si>
    <t>CABEZALES REPARACIONES DUCHAS PISCINAS DE VERANO</t>
  </si>
  <si>
    <t>342 22199 CEMENTO REPARACIONES PISCINAS DE VERANO ALMACENES LUIS FERNANDEZ GALLEGO S.L. 57,69</t>
  </si>
  <si>
    <t>INT_22/2023/1240</t>
  </si>
  <si>
    <t>ADQUISICION DE CEMENTO REPARACIONES  PISCINAS VERANO</t>
  </si>
  <si>
    <t>1723 22199 SUMINISTRO DE VINILOS EN ESTACION DE CALIDAD DEL AIRE COPYCENTRO SEFEL, S.L. 957,11</t>
  </si>
  <si>
    <t>INT_22/2023/1228</t>
  </si>
  <si>
    <t>SOLICITUD AUTORIZACIÓN COMPRA E INSTALACIÓN DE VINILOS EN ESTACIÓN DE CALIDAD DEL AIRE</t>
  </si>
  <si>
    <t>COPYCENTRO SEFEL, S.L.</t>
  </si>
  <si>
    <t>342 22199 MATERIAL DE LIMPIEZA PERFUMERIAS HAPPY, S.L. 163,69</t>
  </si>
  <si>
    <t>INT_22/2023/1202</t>
  </si>
  <si>
    <t>ADQUISICION DE MATERIALES DE LIMPIEZA PISCINAS DE VERANO TEMPORADA 2023</t>
  </si>
  <si>
    <t>39800000</t>
  </si>
  <si>
    <t>414 22699 CARTELES INFORMATIVOS EN COLEGIOS GRAFICAS PONFERRADA, S.L. 229,90</t>
  </si>
  <si>
    <t>INT_22/2023/1050</t>
  </si>
  <si>
    <t>PROTECCION Y SALUBRIDAD ANIMAL - CARTELES INFORMATIVOS COLEGIOS</t>
  </si>
  <si>
    <t>34992200</t>
  </si>
  <si>
    <t>336 22199 PEQUEÑO MATERIAL DE FERRETERIA MANTENIMIENTO HIJOS DE CASTRO URIA, S.A. 181,02</t>
  </si>
  <si>
    <t>INT_22/2023/1201</t>
  </si>
  <si>
    <t>MATERIAL TAREAS DE MANTENIMIENTO CASTILLO DE LOS TEMPLARIOS</t>
  </si>
  <si>
    <t>34946231</t>
  </si>
  <si>
    <t>491 22002 SUMINISTRO DE  LICENCIAS MICROSOFT OFFICE 2021 PRO PLUS 4VIENTOS DIGITAL, S.L.U. 718,74</t>
  </si>
  <si>
    <t>INT_22/2023/1218</t>
  </si>
  <si>
    <t>ADQUISICION DE LICENCIAS DE MS OFFICE PARA EL SERVICIO DE INNOVACION</t>
  </si>
  <si>
    <t>4VIENTOS DIGITAL S.L.U.</t>
  </si>
  <si>
    <t>48920000</t>
  </si>
  <si>
    <t>150 22104 VESTUARIO Y EPIS URBANISMO MARMI UNIFORMES, S.L. 1282,27</t>
  </si>
  <si>
    <t>INT_22/2023/1137</t>
  </si>
  <si>
    <t>EQUIPOS DE PROTECCION INDIVIDUAL - URBANISMO</t>
  </si>
  <si>
    <t>338 22602 EDICIÓN E IMPRESIÓN DEL CARTEL MURAL, REVISTA Y PROGRAMAS DE FIESTAS DE LA ENCINA 2023, IMPRESIÓN CARTEL DE LA FERIA DE LA CERÁMICA Y EDICIÓN E IMPRESIÓN PROGRAMA DE NAVIDAD PRODUCCIONES MIC, S.L. 3751,00</t>
  </si>
  <si>
    <t>INT_22/2023/1109</t>
  </si>
  <si>
    <t xml:space="preserve">IMPRENTA FIESTAS DE LA ENCINA,FERIA DE LA CERÁMICA, NAVIDAD </t>
  </si>
  <si>
    <t>B24301871</t>
  </si>
  <si>
    <t>PRODUCCIONES MIC, S.L.</t>
  </si>
  <si>
    <t>3371 22699 CAMPAMENTOS DE VERANO DEPORTE Y AVENTURA Y ESCALADA LEON AVENTURA, S.L. 2574,00</t>
  </si>
  <si>
    <t>INT_22/2023/1215</t>
  </si>
  <si>
    <t>CAMPAMENTOS URBANOS VERANO 23 (DEPORTE-AVENTURA Y ESCALADA)</t>
  </si>
  <si>
    <t>LEON AVENTURA S.L</t>
  </si>
  <si>
    <t>150 214 7877DWD MITSUBISHI MONTERO 7877DWD SUSTITUCION RUEDAS Y ALINEADO NEUMATICOS BIERZO S.L 634,21</t>
  </si>
  <si>
    <t>INT_22/2023/1211</t>
  </si>
  <si>
    <t>CAMBIO DE NEUMÁTICOS MITSUBISHI Y CAMBIO VÁLVULA, EQUILIBRADO, ECOTASA Y MONTAJE. MATRÍCULA 7877DWD</t>
  </si>
  <si>
    <t>NEUMATICOS BIERZO S.L</t>
  </si>
  <si>
    <t>150 214 7877DWD REPARACION E ITV ESPECIALISTA ALTA GAMA AUTOMECANICA PONFERRADA, S.L.L 251,24</t>
  </si>
  <si>
    <t>INT_22/2023/1216</t>
  </si>
  <si>
    <t>CAMBIO DE ACEITE,FILTRO Y REVISIÓN PRE -ITV.MITSUBISHI MONTERO 7877DWD</t>
  </si>
  <si>
    <t>B24731523</t>
  </si>
  <si>
    <t>ESPECIALISTA ALTA GAMA AUTOMECANICA PONFERRADA, S.L.L</t>
  </si>
  <si>
    <t>920 22199  TAQUILLA SIMON 300 CUERPO DE GUARDIA CASA CONSISTORIAL SUMABI, S.L. 159,72</t>
  </si>
  <si>
    <t>INT_22/2023/1208</t>
  </si>
  <si>
    <t>TAQUILLA CUERPO DE GUARDIA CASA CONSISTORIAL</t>
  </si>
  <si>
    <t>SUMABI, S.L.</t>
  </si>
  <si>
    <t>44421720</t>
  </si>
  <si>
    <t>3331 22699 REALIZACION VIDEOCATALOGOS EXPOSICIONES  MUSEOS RAUL CAÑAS ARBONA 1996,50</t>
  </si>
  <si>
    <t>INT_22/2023/1191</t>
  </si>
  <si>
    <t>VIDEOS CATALOGOS MUSEOS MUNICIPALES</t>
  </si>
  <si>
    <t xml:space="preserve">RAUL CAÑAS ARBONA. </t>
  </si>
  <si>
    <t>92100000</t>
  </si>
  <si>
    <t>150 22199 ANT. C. LUIS DEL OLMO MATERIALES DE CONSTRUCCION ALMACENES LUIS FERNANDEZ GALLEGO, S.L . 268,18</t>
  </si>
  <si>
    <t>INT_22/2023/1181</t>
  </si>
  <si>
    <t>MATERIALES CONSTRUCCION PARA C. LUIS DEL OLMO</t>
  </si>
  <si>
    <t>341 22699 DEPORTE ES VIDA CHARLAS NUTRICION MARIA EMMA LOPEZ CRESPO 1100,00</t>
  </si>
  <si>
    <t>INT_22/2023/1061</t>
  </si>
  <si>
    <t>REALIZACION DE CHARLAS DE LA INICIATIVA MUNICIPAL DEPORTE ES VIDA RELACIONADA CON LA DIABETES</t>
  </si>
  <si>
    <t>MARIA EMMA LOPEZ CRESPO</t>
  </si>
  <si>
    <t>150 22199 MATERIAL DE LIMPIEZA PERFUMERIAS HAPPY, S.L. 99,56</t>
  </si>
  <si>
    <t>INT_22/2023/1199</t>
  </si>
  <si>
    <t xml:space="preserve">PRODUCTOS LIMPIEZA/ ALMACEN BRIGADA DE OBRAS </t>
  </si>
  <si>
    <t>1533 22199 LANZA MANGUERA VARIOMATIC 25 ALIJA SERVICIOS Y CONTRATAS, S.L. 39,22</t>
  </si>
  <si>
    <t>INT_22/2023/1206</t>
  </si>
  <si>
    <t>LANZA PARA MANGUERA</t>
  </si>
  <si>
    <t>132 22199 SUMINISTRO BARRAS HIERRO EDUARDO ILDEFONSO CASTRO URIA, S.A. 1682,67</t>
  </si>
  <si>
    <t>INT_22/2023/1197</t>
  </si>
  <si>
    <t>HIERRO PARA VALLAS 2M. POLICIA MUNICIPAL</t>
  </si>
  <si>
    <t>171 22199 SUMINISTRO PIEZAS REPARACION SISTEMA RIEGO LA CARRASCA PREFABRICADOS MAFER, S.A. 85,18</t>
  </si>
  <si>
    <t>INT_22/2023/1193</t>
  </si>
  <si>
    <t>SUMINISTRO PIEZAS REPARACION RIEGO CARRASCA</t>
  </si>
  <si>
    <t>150 22199 AROS CANASTA  ALIJA SERVICIOS Y CONTRATAS, S.L. 522,14</t>
  </si>
  <si>
    <t>INT_22/2023/1198</t>
  </si>
  <si>
    <t>AROS CANASTA</t>
  </si>
  <si>
    <t>24131 22199 P.M.F.E. MATINOT V. RECAMBIOS RODILLO PINTURA PINTURAS GENARO FONTECHA, S.L. 19,59</t>
  </si>
  <si>
    <t>INT_22/2023/1205</t>
  </si>
  <si>
    <t>PMFE MATINOT V - COMPRA DE RECAMBIOS RODILLO PINTURA</t>
  </si>
  <si>
    <t>42671000</t>
  </si>
  <si>
    <t>171 22104 PERNERA ZAHON ANTICORTE PARA MOTOSIERRA  FERRETERIA FITOS GOMEZ, S.L. 1024,14</t>
  </si>
  <si>
    <t>INT_22/2023/1195</t>
  </si>
  <si>
    <t xml:space="preserve">SUMINISTRO ZAHON ANTICORTE </t>
  </si>
  <si>
    <t xml:space="preserve">FERRETERIA FITOS Y GOMEZ S.L. </t>
  </si>
  <si>
    <t>171 22199 SUMINISTRO DE PIEZAS DE RIEGO ALIJA SERVICIOS Y CONTRATAS, S.L. 1819,51</t>
  </si>
  <si>
    <t>INT_22/2023/1189</t>
  </si>
  <si>
    <t xml:space="preserve">SUMINISTRO PIEZAS DE RIEGO </t>
  </si>
  <si>
    <t>171 22199 BOLSAS RIEGO 75 L FERRETERIA Y FITOS GOMEZ. 556,60</t>
  </si>
  <si>
    <t>INT_22/2023/1194</t>
  </si>
  <si>
    <t>SUMINISTRO BOLSAS DE RIEGO</t>
  </si>
  <si>
    <t>1723 22199 FILTRO HEPA-14 Y LAMPARA DISPOSITIVO BEYOND ACTIVEASTUR, S.L. 227,48</t>
  </si>
  <si>
    <t>INT_22/2023/1187</t>
  </si>
  <si>
    <t>B02792117</t>
  </si>
  <si>
    <t>ACTIVEASTUR S.L.</t>
  </si>
  <si>
    <t>42514310</t>
  </si>
  <si>
    <t>24132 22699 P.M.F.E  EL PLANTIO ALQUILER CONTENEDOR Y VALLAS EQUIPOS PARA MINERIA Y CONSTRUCCIONES, S.A. 304,56</t>
  </si>
  <si>
    <t>INT_22/2023/1196</t>
  </si>
  <si>
    <t>PMFE EL PLANTIO -ALQUILERES EMICO C ESTEBAN DE LA PUENTE-</t>
  </si>
  <si>
    <t>24132 22699 P.M.F.E. EL PLANTIO ALQUILER CONTENEDOR 6 M3 BIERZO RECICLA, S.L. 204,60</t>
  </si>
  <si>
    <t>INT_22/2023/1188</t>
  </si>
  <si>
    <t>PMFE EL PLANTIO CONTENEDOR BR</t>
  </si>
  <si>
    <t>338 22699 FIESTAS ENCINA ORGANIZACION DE ACTIVIDADES DE ANIMACION FESTIVA ASOCIACION CULTURAL PEÑA PIMIENTO PICANTE 1500,00</t>
  </si>
  <si>
    <t>INT_22/2023/1150</t>
  </si>
  <si>
    <t>ACTIVIDADES FIESTAS PIMIENTO PICANTE</t>
  </si>
  <si>
    <t>G24594376</t>
  </si>
  <si>
    <t>ASOCIACION CULTURAL PEÑA PIMIENTO PICANTE</t>
  </si>
  <si>
    <t>98130000</t>
  </si>
  <si>
    <t>338 22699 FIESTAS ENCINA ORGANIZACION DE ACTIVIDADES DE ANIMACION FESTIVA ASOCIACION CULTURAL PEÑA LECCION DE HUMOR 1500,00</t>
  </si>
  <si>
    <t>INT_22/2023/1149</t>
  </si>
  <si>
    <t>ACTIVIDADES FIESTAS PEÑA LECCION DE HUMOR</t>
  </si>
  <si>
    <t>G24734329</t>
  </si>
  <si>
    <t>ASOCIACION CULTURAL PEÑA LECCION DE HUMOR</t>
  </si>
  <si>
    <t>338 22699 FIESTAS ENCINA ORGANIZACION DE ACTIVIDADES DE ANIMACION FESTIVA ASOCIACION CULTURAL PEÑA LA CORONA 1500,00</t>
  </si>
  <si>
    <t>INT_22/2023/1148</t>
  </si>
  <si>
    <t>ACTIVIDADES FIESTAS PEÑA LA CORONA</t>
  </si>
  <si>
    <t>G24272452</t>
  </si>
  <si>
    <t>ASOCIACION CULTURAL PEÑA LA CORONA</t>
  </si>
  <si>
    <t>3321 22001 SUMINISTRO DE LIBROS MARTA QUIÑONES GIRON 1061,89</t>
  </si>
  <si>
    <t>INT_22/2023/1192</t>
  </si>
  <si>
    <t xml:space="preserve">BIB. COMPRA DE LIBROS. MARTA QUIÑONES GIRÓN. MAYO </t>
  </si>
  <si>
    <t>338 22699 FESTIVAL DE SOUL DISEÑO E IMPRESION CAMISETAS V HOT SPOT SOUL WEEKENDER PIXEL A2 CREATIVOS, S.L. 242,00</t>
  </si>
  <si>
    <t>INT_22/2023/1153</t>
  </si>
  <si>
    <t>FESTIVAL DE SOUL - CAMISETAS</t>
  </si>
  <si>
    <t>B24697773</t>
  </si>
  <si>
    <t>PIXEL A2 CREATIVOS S.L.</t>
  </si>
  <si>
    <t>18331000</t>
  </si>
  <si>
    <t>338 22699 FESTIVAL DE SOUL CONCIERTO DANI NELLO ORGAN TRIO BUENRITMO PRODUCCIONES, S.L. 2843,50</t>
  </si>
  <si>
    <t>INT_22/2023/1156</t>
  </si>
  <si>
    <t>FESTIVAL DE SOUL  ACTUACIÓN DANI NEL·LO + ORGAN TRIO</t>
  </si>
  <si>
    <t>B64306160</t>
  </si>
  <si>
    <t>BUENRITMO PRODUCCIONES, S.L.</t>
  </si>
  <si>
    <t>338 22699 FESTIVAL DE SOUL CONCIERTO ALEXIS EVANS JOSE LUIS CARNES 2057,00</t>
  </si>
  <si>
    <t>INT_22/2023/1154</t>
  </si>
  <si>
    <t>FESTIVAL DE SOUL ¿ ACTUACIÓN ALEXIS EVANS</t>
  </si>
  <si>
    <t>JOSE LUIS CARNES</t>
  </si>
  <si>
    <t>338 22699 FESTIVAL DE SOUL CONCIERTO ZULU MEN VICTOR MANUEL SANCHEZ LOPEZ 1875,50</t>
  </si>
  <si>
    <t>INT_22/2023/1155</t>
  </si>
  <si>
    <t>FESTIVAL DE SOUL  ACTUACIÓN ZULU MEN</t>
  </si>
  <si>
    <t>VICTOR MANUEL SANCHEZ LOPEZ</t>
  </si>
  <si>
    <t>338 22699 FESTIVAL DE SOUL DISEÑO CARTEL V HOT SPOT SOUL WEEKENDER MIGUEL ANGEL ALFONSO GUERRERO 363,00</t>
  </si>
  <si>
    <t>INT_22/2023/1152</t>
  </si>
  <si>
    <t>FESTIVAL DE SOUL - CARTELERIA</t>
  </si>
  <si>
    <t>MIGUEL ANGEL ALFONSO GUERRERO</t>
  </si>
  <si>
    <t>3371 22699 CAMPAMENTOS DE VERANO. ALQUILER FURGON Y COMBI 8 PLAZAS ALQUIMOTOR, S.L. 1488,3</t>
  </si>
  <si>
    <t>INT_22/2023/1180</t>
  </si>
  <si>
    <t>FURGONETAS CAMPAMENTO CIMA 23</t>
  </si>
  <si>
    <t>ALQUIMOTOR S.L.</t>
  </si>
  <si>
    <t>34115200</t>
  </si>
  <si>
    <t>1533 22199 SUMINISTRO DE DISOLVENTE Y ESMALTE ANTIOXIDANTE LOS VEGAS DE PONFERRADA, S.L. 382,24</t>
  </si>
  <si>
    <t>INT_22/2023/1185</t>
  </si>
  <si>
    <t>DISOLVENTE Y ESMALTE ANTIOXIDANTE NEGRO LISO</t>
  </si>
  <si>
    <t>3331 SUSTITUCION DVD SALA PROTAGONISTAS TECSON SONIDO E ILUMINACION, S.L. 88,35</t>
  </si>
  <si>
    <t>INT_22/2023/1177</t>
  </si>
  <si>
    <t>DVD SALA PROTAGONISTAS MUSEO DE LA RADIO</t>
  </si>
  <si>
    <t>32333000</t>
  </si>
  <si>
    <t>23101 22606 TALLERES Y REUNIONES USUARIOS. TRASLADO A VILLAFRANCA. AUTOS PELINES, S.A. 275,00</t>
  </si>
  <si>
    <t>INT_22/2023/1182</t>
  </si>
  <si>
    <t>EXCURSION A VILLAFRANCA DLE BIERZO USUARIOS DEL PROGRAMA SOLEDAD NO DESEADA</t>
  </si>
  <si>
    <t>A24012718</t>
  </si>
  <si>
    <t>AUTOS PELINES SA</t>
  </si>
  <si>
    <t>3332 213 REVISION ANUAL TELON CORTAFUEGOS TEATRO CONFORME A NORMA UNE-EN 17206    TECESA ACUSTICA VISUAL, S.L. 726,00</t>
  </si>
  <si>
    <t>INT_22/2023/1178</t>
  </si>
  <si>
    <t>REVISION TELON CORTAFUEGOS</t>
  </si>
  <si>
    <t>B74427048</t>
  </si>
  <si>
    <t>TECESA ACUSTICA VISUAL SL</t>
  </si>
  <si>
    <t>45453000</t>
  </si>
  <si>
    <t>3332 213 REVISIÓN ANUAL DE MAQUINARIA ESCÉNICA CONFORME A NORMA UNE-EN 17206 TECESA ACUSTICA VISUAL, S.L. 2299,00</t>
  </si>
  <si>
    <t>INT_22/2023/1174</t>
  </si>
  <si>
    <t>REVISION MAQ ESCENICA</t>
  </si>
  <si>
    <t>338 22699 PLANETA SOUND. CIERRE RECINTO SANTACOMPAÑA PRODUCCIONES, S.L. 11417,56</t>
  </si>
  <si>
    <t>INT_22/2023/1151</t>
  </si>
  <si>
    <t>CIERRE PERÍMETRO DEL RECINTO PLANETA SOUND</t>
  </si>
  <si>
    <t>B70598974</t>
  </si>
  <si>
    <t>SANTACOMPAÑA PRODUCCIONES,S.L.</t>
  </si>
  <si>
    <t>44000000</t>
  </si>
  <si>
    <t>342 22199 SUMINISTRO MATERIALES PARA FALSO TECHO CLUB DEPORTIVO RIBEGAR INTERIORES, S.L.U. 589,46</t>
  </si>
  <si>
    <t>INT_22/2023/1173</t>
  </si>
  <si>
    <t>TECHO DESMONTABLE. LOCAL TEAM REPAUTO</t>
  </si>
  <si>
    <t>341 22699 ORGANIZACION PRUEBA FARINATO RACE 2023 MICROEVENTS, S.L. 6050,00</t>
  </si>
  <si>
    <t>INT_22/2023/1077</t>
  </si>
  <si>
    <t>REALIZACION DE LA FARINATO RACE 2023 EN PONFERRADA</t>
  </si>
  <si>
    <t>B37541679</t>
  </si>
  <si>
    <t>MICROEVENTS SL</t>
  </si>
  <si>
    <t>1533 22199 ANGULO DE 30X30 INOXIDABLE ALUMINIOS CASTRO QUINTANA, S.A. 107,99</t>
  </si>
  <si>
    <t>INT_22/2023/1186</t>
  </si>
  <si>
    <t>ANGULAR DE 30X30 INOXIDABLE</t>
  </si>
  <si>
    <t>342 22199 COLA Y CINTA DOBLE CARA PARA TAPIZ GIMNASIA RITMICA LOS VEGAS DE PONFERRADA, S.L. 34,18</t>
  </si>
  <si>
    <t>INT_22/2023/1166</t>
  </si>
  <si>
    <t>MATERIALES REPARACION TAPIZ DE GIMNASIA RITMICA</t>
  </si>
  <si>
    <t>320 22199 REPOSICION CERRADURA CON MANILLA COLEGIO COMPOSTILLA CASMA FERRETERIA, S.L. 65,46</t>
  </si>
  <si>
    <t>INT_22/2023/1176</t>
  </si>
  <si>
    <t>CERRADURA COMPLETA CON MANILLA</t>
  </si>
  <si>
    <t>338 22699 SGAE DERECHOS DE AUTOR SOCIEDAD GENERAL DE AUTORES Y EDITORES 1162,77</t>
  </si>
  <si>
    <t>INT_22/2023/1165</t>
  </si>
  <si>
    <t xml:space="preserve">SGAE </t>
  </si>
  <si>
    <t>G28029643</t>
  </si>
  <si>
    <t>SOCIEDAD GENERAL DE AUTORES Y EDITORES</t>
  </si>
  <si>
    <t>92310000</t>
  </si>
  <si>
    <t>1533 22199 REPOSICION BRIDAS ALMACEN M CASERO, S.A. 647,35</t>
  </si>
  <si>
    <t>INT_22/2023/1175</t>
  </si>
  <si>
    <t>BRIDAS DE PLÁSTICO NEGRAS Y BLANCAS</t>
  </si>
  <si>
    <t>432 22602 NOCHE TEMPLARIA. DISEÑO Y MAQUETACIÓN PROGRAMAS LUIS HERNANDEZ GONZALEZ 2175,58</t>
  </si>
  <si>
    <t>INT_22/2023/1162</t>
  </si>
  <si>
    <t>IMPRESION PROGRAMAS NOCHE TEMPLARIA</t>
  </si>
  <si>
    <t>342 22199 MATERIAL PINTURA PISCINAS DE VERANO LOS VEGAS DE PONFERRADA, S.L. 641,91</t>
  </si>
  <si>
    <t>INT_22/2023/1125</t>
  </si>
  <si>
    <t>ADQUISICION DE PINTURA ESPECIAL PARA IMPERMEABILIZACION DE CANALETAS DE PISCINAS DE VERANO</t>
  </si>
  <si>
    <t>342 22199 MATERIAL PINTURA PISCINAS DE VERANO EL PLANTIO LOS VEGAS DE PONFERRADA, S.L. 1132,60</t>
  </si>
  <si>
    <t>INT_22/2023/1128</t>
  </si>
  <si>
    <t>ADQUISICION DE PINTURA DE EXTERIORES PARA ACONDICIONAR ELEMENTOS AUXILIARES DE PISCINAS DE VERANO</t>
  </si>
  <si>
    <t>24131 22699 P.M.F.E. MATINOT V REPARACION AMOLADORA GWS 1000 SUMINISTROS RAITEC, S.L. 13,75</t>
  </si>
  <si>
    <t>INT_22/2023/1179</t>
  </si>
  <si>
    <t>PMFE MATINOT V - REPARACION AMOLADORA GWS1000</t>
  </si>
  <si>
    <t>B2468137</t>
  </si>
  <si>
    <t>1533 22199 MATERIAL FERRETERIA FERRETERIA MARTINEZ BIERZO, S.A. 280,05</t>
  </si>
  <si>
    <t>INT_22/2023/1168</t>
  </si>
  <si>
    <t>PEQUEÑOS MATERIALES DE FERRETERIA</t>
  </si>
  <si>
    <t>171 213 REPUESTO BOBINAS HILO DESBROZADORAS JOMAGO, S.L. 726,00</t>
  </si>
  <si>
    <t>INT_22/2023/1139</t>
  </si>
  <si>
    <t>SUMINISTRO HILO DESBROZADORA</t>
  </si>
  <si>
    <t>19442000</t>
  </si>
  <si>
    <t>136 214 SUSTITUCION NEUMATICOS 2714GLP JF. PEÑA, S.L. 34,03</t>
  </si>
  <si>
    <t>INT_22/2023/1145</t>
  </si>
  <si>
    <t>2714GLP CAMBIO NEUMATICOS DELANTEROS</t>
  </si>
  <si>
    <t>B24295776</t>
  </si>
  <si>
    <t>J.F. PEÑA S.L.</t>
  </si>
  <si>
    <t>171 22199 CAÑIZO CUBIERTA AREAS DE DESCANSO Y MERENDEROS P. OESTE JOMAGO, S.L. 2870,00</t>
  </si>
  <si>
    <t>INT_22/2023/1131</t>
  </si>
  <si>
    <t xml:space="preserve">CAÑIZO PARA DOS MERENDEROS Y AREA DE DESCANSO PARQUE DEL OESTE </t>
  </si>
  <si>
    <t>34928400</t>
  </si>
  <si>
    <t>170 22799 PISCINAS DE VERANO TRABAJOS DDD CESMAR BIERZO, S.L. 399,30</t>
  </si>
  <si>
    <t>INT_22/2023/1158</t>
  </si>
  <si>
    <t>PLAN INTEGRAL DE CONTROL DE PLAGAS PISCINAS DE VERANO AÑO 2023</t>
  </si>
  <si>
    <t>B24586257</t>
  </si>
  <si>
    <t>CESMAR BIERZO SL</t>
  </si>
  <si>
    <t>1533 22104 ROPA DE TRABAJO JOMAGO, S.L. 243,02</t>
  </si>
  <si>
    <t>INT_22/2023/1138</t>
  </si>
  <si>
    <t xml:space="preserve">EPI TRABAJO. BRIGADA DE OBRAS </t>
  </si>
  <si>
    <t>136 214 SUSTITUCION NEUMATICOS 1611HZF JF. PEÑA, S.L. 1173,63</t>
  </si>
  <si>
    <t>INT_22/2023/1147</t>
  </si>
  <si>
    <t xml:space="preserve">1611HZF ADQUISICION E INSTALACION DE NEUMATICOS </t>
  </si>
  <si>
    <t>23102 625 OBRA: MEJORA ACUSTICA DE LA SALA POLIVALENTE DEL CENTRO DE DÍA DE FLORES DEL SIL  ABSOTEC ABSORCION ACUSTICO, S.L.  13915,00</t>
  </si>
  <si>
    <t>INT_22/2023/1141</t>
  </si>
  <si>
    <t>MEJORA ACÚSTICA DE LA SALA POLIVALENTE DEL CENTRO DE DÍA DE FLORES DEL SIL</t>
  </si>
  <si>
    <t>B47772009</t>
  </si>
  <si>
    <t>ABSOTEC ABSORCION ACUSTICA S.L.</t>
  </si>
  <si>
    <t>45323000</t>
  </si>
  <si>
    <t>24103 22699 UOP MATERIAL DE OFICINA MARTA QUIÑONES GIRON 303,48</t>
  </si>
  <si>
    <t>INT_22/2023/972</t>
  </si>
  <si>
    <t>COMPRA MATERIAL DE OFICINA UOP</t>
  </si>
  <si>
    <t>150 22199 FUNDAS ASIENTOS 5908MFJ FINO RECAMBIOS DE AUTOMOCION E INDUSTRIA, S.A. 74,05</t>
  </si>
  <si>
    <t>INT_22/2023/1140</t>
  </si>
  <si>
    <t>5908MFJ, FUNDAS PARA ASIENTOS</t>
  </si>
  <si>
    <t>18925200</t>
  </si>
  <si>
    <t>1533 22199 BROCAS DE COBALTO FERRETERÍA MARTÍNEZ BIERZO S.A.U. 61,38</t>
  </si>
  <si>
    <t>INT_22/2023/1169</t>
  </si>
  <si>
    <t>BROCAS DE COBALTO</t>
  </si>
  <si>
    <t>44512910</t>
  </si>
  <si>
    <t>1533 22199 TUBERIA PVC Y REJILLAS DESAGÜE  ALIJA SERVICIOS Y CONTRATAS, S.L. 96,00</t>
  </si>
  <si>
    <t>INT_22/2023/1164</t>
  </si>
  <si>
    <t>MATERIAL PARA ACOMETIDA DESAGÜE Y SUMIDERO</t>
  </si>
  <si>
    <t>150 213 REPARACION PICADOR HM 1214-C Y RANA VIBRADORA RAITEC SUMINISTROS, S.L. 155,40</t>
  </si>
  <si>
    <t>INT_22/2023/1143</t>
  </si>
  <si>
    <t>REPARACION PICADOR ELECTRICO HM1214-C Nº1, REVISION ANUAL RANA VIBRADORA VIEJA</t>
  </si>
  <si>
    <t>231 22699 CRECE CONMIGO. PAVIMENTO MOQUETA LOS VEGAS DE PONFERRADA, S.L. 242,00</t>
  </si>
  <si>
    <t>INT_22/2023/1144</t>
  </si>
  <si>
    <t>PAVIMENTO MOQUETA CAMPAÑA CRECE CONMIGO VERANO 2023</t>
  </si>
  <si>
    <t>39531310</t>
  </si>
  <si>
    <t>1722 627 ESTACIONES AUTORREPARACION BICICLETAS BENITO URBAN, S.L.U. 2688,02</t>
  </si>
  <si>
    <t>INT_22/2023/1120</t>
  </si>
  <si>
    <t>DOS ESTACIONES DE AUTORREPARACION DE BICICLETAS</t>
  </si>
  <si>
    <t xml:space="preserve">B59987529 </t>
  </si>
  <si>
    <t>BENITO URBAN SLU</t>
  </si>
  <si>
    <t>338 22699 PIROTECNIA ENCINA 2023 PIBIERZO, S.L. 11858,00</t>
  </si>
  <si>
    <t>INT_22/2023/920</t>
  </si>
  <si>
    <t>PIROTECNIA ENCINA 2023</t>
  </si>
  <si>
    <t>92360000</t>
  </si>
  <si>
    <t>132 22104 MEDALLAS AL MERITO POLICIAL FRANCISO ORERO, S.L.U. 1089,00</t>
  </si>
  <si>
    <t>INT_22/2023/1134</t>
  </si>
  <si>
    <t>PMOC231134 MEDALLAS AL MERITO POLICIAL ORERO S.L.</t>
  </si>
  <si>
    <t>B98550585</t>
  </si>
  <si>
    <t>FRANCISO ORERO, S.L.U.</t>
  </si>
  <si>
    <t>18512200</t>
  </si>
  <si>
    <t>24132 22199 P.M.F.E. EL PLANTIO PORTES CONTENEDOR, VALLAS Y PIES DE HORMIGON EQUIPOS PARA MINERIA Y CONSTRUCCIONES, S.A. 181,15</t>
  </si>
  <si>
    <t>INT_22/2023/1094</t>
  </si>
  <si>
    <t>PMFE EL PLANTIO - PORTES MATERIAL EMICO-</t>
  </si>
  <si>
    <t>34130000</t>
  </si>
  <si>
    <t>164 22199 SUMINISTRO DE PIEZAS DE REPUESTO DESBROZADORAS MAQUINARIA COMERCIAL BERNARDEZ, S.L. 61,65</t>
  </si>
  <si>
    <t>INT_22/2023/1146</t>
  </si>
  <si>
    <t>PIEZAS PARA DESBROZADORA Y SEGADORA CEMENTERIO</t>
  </si>
  <si>
    <t>MAQUINARIA COMERCIAL BERNARDEZ SL</t>
  </si>
  <si>
    <t>414 22199 S. ANDRES DE MONTEJOS. SUMINISTRO DE TUBERIAS PARA PASOS BERCIANA DE TUBOS, S.L. 564,02</t>
  </si>
  <si>
    <t>INT_22/2023/1069</t>
  </si>
  <si>
    <t>SUMINISTRO DE TUBERIA PASOS EN SAN ANDRES DE MONTEJOS</t>
  </si>
  <si>
    <t>B24532335</t>
  </si>
  <si>
    <t>BERCIANA DE TUBOS S.L.</t>
  </si>
  <si>
    <t>414 22199 ESPINOSO DE COMPLUDO. MATERIALES DE PINTURA LEPON PINTURAS, S.L. 236,51</t>
  </si>
  <si>
    <t>INT_22/2023/1171</t>
  </si>
  <si>
    <t>PINTURAS Y AUXILIARES  PARA REPINTADO ELEMNTOS EN ESPINOSOS DE COMPLUDO</t>
  </si>
  <si>
    <t>414 22199 SUMINISTRO MATERIALES REPARACION FALSO TECHO NAVE FUENTESNUEVAS RIBEGAR INTERIORES, S.L. 1508,19</t>
  </si>
  <si>
    <t>INT_22/2023/1060</t>
  </si>
  <si>
    <t>SUMINISTRO MAT. REPARACION FALSO TECHO EN NAVE MEDIO RURAL FUENTESNUEVAS</t>
  </si>
  <si>
    <t>414 22199 SUMINISTRO DE BERENJENO BRIALTA, S.L. 11,81</t>
  </si>
  <si>
    <t>INT_22/2023/1167</t>
  </si>
  <si>
    <t>SUMINISTRO BERENJENOS</t>
  </si>
  <si>
    <t>24131 22199 PMFE MATINOT V. IMPRIMACION GRIS PINTURAS GENARO FONTECHA, S.L. 189,11</t>
  </si>
  <si>
    <t>INT_22/2023/1142</t>
  </si>
  <si>
    <t>PMFE MATINOT V - IMPRIMACION GRIS MAQUINARIA</t>
  </si>
  <si>
    <t>341 22699 DEPORTE ES VIDA MONITOR Y MATERIAL PROYECTO STICHTING BAS VAN DE GOOR FOUNDATION 2900,00</t>
  </si>
  <si>
    <t>INT_22/2023/1122</t>
  </si>
  <si>
    <t>MONITOR Y MATERIALES DE PROMOCION DE LA CAMPAÑA 2023 DEPORTES ES VIDA</t>
  </si>
  <si>
    <t>NL817718072</t>
  </si>
  <si>
    <t>STICHTING BAS VAN DE GOOR FOUNDATION</t>
  </si>
  <si>
    <t>3321 22699 TALLER DE ILUSTRACION LUIS FERNANDEZ SANZ 907,50</t>
  </si>
  <si>
    <t>INT_22/2023/1163</t>
  </si>
  <si>
    <t>BIB. TALLER DE ILUSTRACION.</t>
  </si>
  <si>
    <t>912 22601 INSIGNIAS INSTITUCIONALES (PIN) JOYERIA CALVO, S.L. 1125,00</t>
  </si>
  <si>
    <t>INT_22/2023/1157</t>
  </si>
  <si>
    <t>PINS INSTITUCIONALES ELECCIONES MAY 23</t>
  </si>
  <si>
    <t xml:space="preserve"> 18512200</t>
  </si>
  <si>
    <t>414 210 CAMINO DE SANTA LUCIA A VILLANUEVA. REPARACION CON PALA EXFORE, S.A. 2989,91</t>
  </si>
  <si>
    <t>INT_22/2023/1048</t>
  </si>
  <si>
    <t>REPARACION CAMINO SANTA LUCIA A VILLANUEVA</t>
  </si>
  <si>
    <t>A3215648</t>
  </si>
  <si>
    <t>EXFORE S.A</t>
  </si>
  <si>
    <t>50230000</t>
  </si>
  <si>
    <t>341 22609 ARBITRAJE Y JUEZ DE MESA VOLEIBOL DEPORTE ESCOLAR ANGEL FRANCISCO CARRERA TERRON 1089,00</t>
  </si>
  <si>
    <t>INT_22/2023/1114</t>
  </si>
  <si>
    <t>LABORES DE ARBITRAJE Y JUEZ DE MESA  DE VOLEIBOL EN EL DEPORTE ESCOLAR BASE DE PONFERRADA</t>
  </si>
  <si>
    <t>ANGEL FRANCISCO CARRERA TERRÓN</t>
  </si>
  <si>
    <t>341 22609 ARBITRAJE Y JUEZ DE MESA TENIS DE MESA DEPORTE ESCOLAR FERNANDO DIAZ LOPEZ 435,60</t>
  </si>
  <si>
    <t>INT_22/2023/1115</t>
  </si>
  <si>
    <t>LABORES DE ARBITRAJE Y JUEZ DE MESA EN LA MODALIDAD DE TENIS DE MESA DEL DEPORTE ESCOLAR BASE EN PONFERRADA</t>
  </si>
  <si>
    <t>FERNANDO DIAZ LOPEZ</t>
  </si>
  <si>
    <t>342 22199 MATERIAL DE FERRETERIA FERRETERIA MARTINEZ BIERZO, S.A. 67,30</t>
  </si>
  <si>
    <t>INT_22/2023/1124</t>
  </si>
  <si>
    <t>ADQUISICION DE ELEMENTOS DE FERRETERIA PARA MANTENIMIENTO ANGEL PESTAÑA</t>
  </si>
  <si>
    <t>342 22199 BARRA ANTIPANICO Y MANILLA Y CERRADURA CORTAFUEGOS LYDIA VALENTIN HIJOS DE CASTRO URIA, S.A. 234,01</t>
  </si>
  <si>
    <t>INT_22/2023/1100</t>
  </si>
  <si>
    <t>ADQUISICION DE ELEMENTOS REPARACION PUESTA SALIDA PABELLON LYDIA VALENTIN</t>
  </si>
  <si>
    <t>HIJOS DE CASTSRO URIA SA</t>
  </si>
  <si>
    <t>432 22602 BOLSA PAPEL ECOLOGICO BLANCO CON IMPRESION GRAFITAN BIERZO, S.L. 3194,40</t>
  </si>
  <si>
    <t>INT_22/2023/1089</t>
  </si>
  <si>
    <t>BOLSAS PAPEL TURISMO PONFERRADA</t>
  </si>
  <si>
    <t>GRAFITAN BIERZO S.L.U.</t>
  </si>
  <si>
    <t>342 22199 ALQUILER HIDROLIMPIADORA KARCHER 160 BAR KIMI DISTRIBUIDORA DE PRODUCTOS Y SERVICIOS INDUSTRIALES, S.L. 465,72</t>
  </si>
  <si>
    <t>INT_22/2023/1108</t>
  </si>
  <si>
    <t xml:space="preserve">ALQUILER MAQUINA LIMPIADORA A PRESION </t>
  </si>
  <si>
    <t>342 22199 MATERIAL ELECTRICO PARA REPARACIONES M CASERO SA 79,63</t>
  </si>
  <si>
    <t>INT_22/2023/1096</t>
  </si>
  <si>
    <t>ADQUISICION DE ELEMENTOS Y CONSUMIBLES ELECTRICOS PARA PEQUEÑAS REPARACIONES</t>
  </si>
  <si>
    <t>320 212 C. JESUS MAESTRO COLOCACION  VIDRIO ARMADO DE 4 MM 1100+720 JAVIER FERNANDEZ GIRON 72,60</t>
  </si>
  <si>
    <t>INT_22/2023/1126</t>
  </si>
  <si>
    <t>REPOSICION LUNA. CEIP JESUS MAESTRO</t>
  </si>
  <si>
    <t>342 22199 COMPLEJO ANGEL PESTAÑA. MATERIAL FONTANERIA PARA REPARACIONES SALTOKI PONFERRADA SL 44,83</t>
  </si>
  <si>
    <t>INT_22/2023/1123</t>
  </si>
  <si>
    <t>ADQUISICION DE ELEMENTOS DE FONTANERIA PARA MANTENIMIENTO COMPLEJO DEPORTIVO ANGEL PESTAÑA</t>
  </si>
  <si>
    <t>B24680043</t>
  </si>
  <si>
    <t>SALTOKI PONFERRADA SL</t>
  </si>
  <si>
    <t>132 22104 UNIFORMES DE GALA OFICIALES POLICIA MUNICIPAL JAVIER ALVAREZ OCHOA 1553,64</t>
  </si>
  <si>
    <t>INT_22/2023/1136</t>
  </si>
  <si>
    <t>PMOC231136 UNIFORMES DE GALA OFICIALES DE POLICIA MUNICIPAL</t>
  </si>
  <si>
    <t>JAVIER ALVAREZ OCHOA</t>
  </si>
  <si>
    <t>934 22000 PAPEL A4 NAVIGATOR 80 G LYRECO ESPAÑA SAU 511,83</t>
  </si>
  <si>
    <t>INT_22/2023/1130</t>
  </si>
  <si>
    <t>REC-FOLIOS A4 OFICINA DE RECAUDACION</t>
  </si>
  <si>
    <t>LYRECO ESPAÑA SAU</t>
  </si>
  <si>
    <t>30197630</t>
  </si>
  <si>
    <t>132 22000 CARPETA DIS COLGANTE GIO Fº CRISTAL KRAFT COPYCENTRO SEFEL, S.L. 32,074</t>
  </si>
  <si>
    <t>INT_22/2023/1133</t>
  </si>
  <si>
    <t>PMOC1133 CARPETAS COGANTES COPYCENTRO</t>
  </si>
  <si>
    <t xml:space="preserve">B24436743 </t>
  </si>
  <si>
    <t>COPYCENTRO SEFEL SL</t>
  </si>
  <si>
    <t xml:space="preserve">30197000 </t>
  </si>
  <si>
    <t>132 22199 VINILOS CARTEL DESPACHO GRÁFICAS PONFERRADA, S.L.  24,20</t>
  </si>
  <si>
    <t>INT_22/2023/1135</t>
  </si>
  <si>
    <t>PMOC231135 ADHESIVO DE VINILO CARTEL DESPACHO MAYOR POLICIA MUNICIPAL</t>
  </si>
  <si>
    <t>79820000</t>
  </si>
  <si>
    <t>132 22199 PEGATINAS CASCOS MOTORISTAS NUEVA IMAGEN BIERZO, S.L.  24,20</t>
  </si>
  <si>
    <t>INT_22/2023/1132</t>
  </si>
  <si>
    <t>PMOC1132 DISTINTIVOS PEGATINAS CASCOS UNIDAD DE MOTORISTAS</t>
  </si>
  <si>
    <t xml:space="preserve">B24278152  </t>
  </si>
  <si>
    <t>342 22199 MATERIAL DE PINTURA LOS VEGAS DE PONFERRADA, S.L. 72,72</t>
  </si>
  <si>
    <t>INT_22/2023/1078</t>
  </si>
  <si>
    <t>ADQUISICION DE ELEMENTOS PARA EL MANTENIMIENTO DE LAS INSTALACIONES ANGEL PESTAÑA (1)</t>
  </si>
  <si>
    <t>920 216 SEGMENTACION DE RED DIRECTRICES ENS ALISEC SOLUCIONES, S.L. 6776,00</t>
  </si>
  <si>
    <t>INT_22/2023/1074</t>
  </si>
  <si>
    <t>SEGMENTACIÓN DE RED</t>
  </si>
  <si>
    <t>ALISEC SOLUCIONES, S.L.</t>
  </si>
  <si>
    <t>342 22199 PISCINAS DE VERANO. SUMINISTRO Y COLOCACION MALLAS OCULTACIÓN KIMI, S.L. 2237,53</t>
  </si>
  <si>
    <t>INT_22/2023/1086</t>
  </si>
  <si>
    <t>REPARACION Y REPOSICION DE ELEMENTOS DE SOMBRA EN PISCINA VERANO EL PLANTIO</t>
  </si>
  <si>
    <t>39296000</t>
  </si>
  <si>
    <t>150 214 REPARACION CRISTAL PUERTA Y FRENOS TRASEROS 8408BZR ELECTROMAQUINARIA NOVO, S.L. 1767,05</t>
  </si>
  <si>
    <t>INT_22/2023/1088</t>
  </si>
  <si>
    <t>8408BZR, REPARACION FRENOS TRASEROS Y CRISTAL PUERTA</t>
  </si>
  <si>
    <t>221 16200 FORMACION MANIPULACION DE DATOS CON PYTHON INTRODUCCION A PANDAS FUNDACIO MOBILITAT SOSTENIBLE I SEGURA 200,00</t>
  </si>
  <si>
    <t>INT_22/2023/1119</t>
  </si>
  <si>
    <t>CURSO ¿MANIPULACIÓN DE DATOS
CON PYTHON. INTRODUCCIÓN A PANDAS" PARA TECNICO DE MEDIO AMBIENTE</t>
  </si>
  <si>
    <t>G63169361</t>
  </si>
  <si>
    <t>FUNDACIO MOBILITAT SOSTENIBLE I SEGURA</t>
  </si>
  <si>
    <t>320 22199 C. COLUMBRIANOS MATERIALES DE PINTURA CEDEPI, S.L. 526,40</t>
  </si>
  <si>
    <t>INT_22/2023/1127</t>
  </si>
  <si>
    <t>SANEAMIENTO Y PINTURA CEIP COLUMBRIANOS</t>
  </si>
  <si>
    <t>342 213 REVISION Y MANTENIMIENTO TRACTOR KUBOTA COMERCIAL BERCIANA DE MAQUINARIA S.A. 320,36</t>
  </si>
  <si>
    <t>INT_22/2023/1083</t>
  </si>
  <si>
    <t>REVISION PERIODICA TRACTOR AREA DEPORTES ABRIL 23</t>
  </si>
  <si>
    <t>342 213 CODO FLEX BR 700/800 CORTASETOS AGROMECANICA SEGURA, S.L. 24,20</t>
  </si>
  <si>
    <t>INT_22/2023/1081</t>
  </si>
  <si>
    <t>ADQUISICON DE  PIEZA REPUESTO PARA RECORTASETOS ABRIL 23</t>
  </si>
  <si>
    <t> 16310000</t>
  </si>
  <si>
    <t>342 22199 CARTEL INFORMATIVO PETANCA PARQUE TEMPLE 60,50</t>
  </si>
  <si>
    <t>INT_22/2023/1084</t>
  </si>
  <si>
    <t>CARTES PARA CLUB DEPORTIVO PETANCA</t>
  </si>
  <si>
    <t>B24533770</t>
  </si>
  <si>
    <t>IMPRESION DIGITAL WARHOL SLL</t>
  </si>
  <si>
    <t>342 213 AFILADO Y REPARACION SEGADORA AGROMECANICA SEGURA SL 38,11</t>
  </si>
  <si>
    <t>INT_22/2023/1082</t>
  </si>
  <si>
    <t>AFILADO Y MANTENIMIENTO SEGADORA AREA DEPORTES ABRIL 23</t>
  </si>
  <si>
    <t>3332 22699 FESTIVAL KM251 JAZZ DUO TWO AND TWO DAVID SUAREZ TORRE 600,00</t>
  </si>
  <si>
    <t>INT_22/2023/1090</t>
  </si>
  <si>
    <t>AUTORIZACIÓN DE COMPRA CONCIERTO TWO &amp; TWO EN EL FESTIVAL KM251 PONFERRADA ES JAZZ</t>
  </si>
  <si>
    <t>DAVID SUAREZ TORRE</t>
  </si>
  <si>
    <t>3332 22699 FESTIVAL CORTEZA DE ENCINA DUO AURA HUGO NUÑEZ FULGUEIRAS 300,00</t>
  </si>
  <si>
    <t>INT_22/2023/1091</t>
  </si>
  <si>
    <t>AUTORIZACIÓN DE COMPRA CONCIERTO DUO AURA (HUGO NÚÑEZ FULGUEIRAS) EN EL FESTIVAL CORTEZA DE ENCINA 2023</t>
  </si>
  <si>
    <t>HUGO NUÑEZ FULGUEIRAS</t>
  </si>
  <si>
    <t>3332 22699 FESTIVAL CORTEZA DE ENCINA DUO AURA MARCOS ARREGUI RAMOS 300,00</t>
  </si>
  <si>
    <t>INT_22/2023/1093</t>
  </si>
  <si>
    <t>AUTORIZACIÓN DE COMPRA CONCIERTO DUO AURA (MARCOS ARREGUI RAMOS) EN EL FESTIVAL CORTEZA DE ENCINA 2023</t>
  </si>
  <si>
    <t>MARCOS ARREGUI RAMOS</t>
  </si>
  <si>
    <t>3332 22699 FESTIVAL CORTEZA DE ENCINA CUARTETO RECUERDO PABLO FALAGAN ALVAREZ 300,00</t>
  </si>
  <si>
    <t>INT_22/2023/1095</t>
  </si>
  <si>
    <t>AUTORIZACIÓN DE COMPRA CONCIERTO CUARTETO RECUERDO (PABLO FALAGÁN ÁLVAREZ) EN EL FESTIVAL CORTEZA DE ENCINA 2023</t>
  </si>
  <si>
    <t>PABLO FALAGAN ALVAREZ</t>
  </si>
  <si>
    <t>3332 22699 FESTIVAL CORTEZA DE ENCINA CUARTETO RECUERDO ELOY DE LA FUENTE SANCHEZ 300,00</t>
  </si>
  <si>
    <t>INT_22/2023/1097</t>
  </si>
  <si>
    <t>AUTORIZACIÓN DE COMPRA CONCIERTO CUARTETO RECUERDO (ELOY DE LA FUENTE SÁNCHEZ) EN EL FESTIVAL CORTEZA DE ENCINA 2023</t>
  </si>
  <si>
    <t>ELOY DE LA FUENTE SANCHEZ</t>
  </si>
  <si>
    <t>3332 22699 FESTIVAL CORTEZA DE ENCINA CUARTETO RECUERDO LUCIA IGLESIAS SILVA 300,00</t>
  </si>
  <si>
    <t>INT_22/2023/1098</t>
  </si>
  <si>
    <t>AUTORIZACIÓN DE COMPRA CONCIERTO CUARTETO RECUERDO (LUCÍA IGLESIAS SILVA) EN EL FESTIVAL CORTEZA DE ENCINA 2023</t>
  </si>
  <si>
    <t>LUCIA IGLESIAS SILVA</t>
  </si>
  <si>
    <t>3332 22699 FESTIVAL CORTEZA DE ENCINA CUARTETO RECUERDO MARIA PELAEZ ROBLEDA 300,00</t>
  </si>
  <si>
    <t>INT_22/2023/1099</t>
  </si>
  <si>
    <t>AUTORIZACIÓN DE COMPRA CONCIERTO CUARTETO RECUERDO (MARÍA PELÁEZ ROBLEDA) EN EL FESTIVAL CORTEZA DE ENCINA 2023</t>
  </si>
  <si>
    <t>MARIA PELAEZ ROBLEDA</t>
  </si>
  <si>
    <t>3332 22699 FESTIVAL CORTEZA DE ENCINA DUO PETRICOR PROJECT JORGE QUIROGA GONZALEZ 300,00</t>
  </si>
  <si>
    <t>INT_22/2023/1101</t>
  </si>
  <si>
    <t>AUTORIZACIÓN DE COMPRA CONCIERTO PETRICOR PROJECT (QUIROGA GONZÁLEZ, JORGE) EN EL FESTIVAL CORTEZA DE ENCINA 2023</t>
  </si>
  <si>
    <t>JORGE QUIROGA GONZALEZ</t>
  </si>
  <si>
    <t>3332 22699 FESTIVAL CORTEZA DE ENCINA DUO PETRICOR PROJECT MARTHA JANETH ZUÑIGA GUERRA 300,00</t>
  </si>
  <si>
    <t>INT_22/2023/1102</t>
  </si>
  <si>
    <t>AUTORIZACIÓN DE COMPRA CONCIERTO PETRICOR PROJECT (MARTHA JANETH ZÚÑIGA GUERRA) EN EL FESTIVAL CORTEZA DE ENCINA 2023</t>
  </si>
  <si>
    <t>MARTHA JANETH ZUÑIGA GUERRA</t>
  </si>
  <si>
    <t>3332 22699 FESTIVAL CORTEZA DE ENCINA DUO LEBHAFT RAQUEL ALBERCA IGLESIAS 300,00</t>
  </si>
  <si>
    <t>INT_22/2023/1103</t>
  </si>
  <si>
    <t>AUTORIZACIÓN DE COMPRA CONCIERTO DÚO LEBHAFT  (RAQUEL ALBERCA IGLESIAS) EN EL FESTIVAL CORTEZA DE ENCINA 2023</t>
  </si>
  <si>
    <t>RAQUEL ALBERCA IGLESIAS</t>
  </si>
  <si>
    <t>3332 22699 FESTIVAL CORTEZA DE ENCINA DUO LEBHAFT FERRAN LOPEZ CARRASQUER 300,00</t>
  </si>
  <si>
    <t>INT_22/2023/1104</t>
  </si>
  <si>
    <t>AUTORIZACIÓN DE COMPRA CONCIERTO DÚO LEBHAFT  (FERRAN LÓPEZ CARRASQUER) EN EL FESTIVAL CORTEZA DE ENCINA 2023</t>
  </si>
  <si>
    <t>FERRAN LOPEZ CARRASQUER</t>
  </si>
  <si>
    <t>3332 22699 FESTIVAL KM251 JAZZ SUMINISTRO BOTELLINES AGUA MINERAL CLEMENTE MADRIGAL, S.A. 332,64</t>
  </si>
  <si>
    <t>INT_22/2023/1029</t>
  </si>
  <si>
    <t>A24025306</t>
  </si>
  <si>
    <t>CLEMENTE MADRIGAL SA</t>
  </si>
  <si>
    <t>920 22199 PUERTA ACCESO ARCHIVO SALON DE PLENOS MADERAS PEREIRA REGUERAS, S.L. 284,35</t>
  </si>
  <si>
    <t>INT_22/2023/1129</t>
  </si>
  <si>
    <t>PUERTA. SALON DE PLENOS</t>
  </si>
  <si>
    <t>MADERAS PEREIRA REGUERAS SL</t>
  </si>
  <si>
    <t>44221200</t>
  </si>
  <si>
    <t>136 22199 REPOSICION BOTELLINES AGUA HIPERMERCADOS Y ECONOMATOS, S.A. 74,48</t>
  </si>
  <si>
    <t>INT_22/2023/1075</t>
  </si>
  <si>
    <t>Botellines agua</t>
  </si>
  <si>
    <t>HIPERMERCADOS Y ECONOMATOS S A.</t>
  </si>
  <si>
    <t>171 213 REPUESTOS MAQUINARIA COMERCIAL BERNARDEZ, S.L. 412,38</t>
  </si>
  <si>
    <t>INT_22/2023/1118</t>
  </si>
  <si>
    <t>SUMINISTRO PIEZAS MAQUINARIA</t>
  </si>
  <si>
    <t>MAQUINARIA COMERCIAL BERNARDEZ S.L</t>
  </si>
  <si>
    <t>171 22199 HUERTOS URBANOS SUMINISTRO CUBO RUEDAS 240L FERRETERIA FITOS Y GOMEZ, S.L. 116,64</t>
  </si>
  <si>
    <t>INT_22/2023/1092</t>
  </si>
  <si>
    <t>SUMINISTRO CUBO HUERTOS URBANOS</t>
  </si>
  <si>
    <t>34928480</t>
  </si>
  <si>
    <t>920 216 MODULOS SOFTWARE DE GESTION DE TICKETS EMPATIZA CONSULTING, S.L. 85,06</t>
  </si>
  <si>
    <t>INT_22/2023/1116</t>
  </si>
  <si>
    <t>MODULOS ADICIONALES HERRAMIENTA DE TICKETING</t>
  </si>
  <si>
    <t>48218000</t>
  </si>
  <si>
    <t>171 22199 CHAPA 2X1 Y CORRUGADO BARRA D8 EDUARDO ILDEFONSO CASTRO URIA, S.A. 677,72</t>
  </si>
  <si>
    <t>INT_22/2023/1063</t>
  </si>
  <si>
    <t xml:space="preserve">SUMINISTRO CHAPA </t>
  </si>
  <si>
    <t>EDUARDO ILDEFONSO CASTRO URIA, S.A.</t>
  </si>
  <si>
    <t>44190000</t>
  </si>
  <si>
    <t>1533 22199 MATERIAL DE PINTURA LOS VEGAS DE PONFERRADA, S.L. 330,46</t>
  </si>
  <si>
    <t>INT_22/2023/1113</t>
  </si>
  <si>
    <t>920 22199 SUMINISTRO PASACABLES MESAS CIUDEN INNOVACION MADERAS PEREIRA REGUERAS, S.L. 23,60</t>
  </si>
  <si>
    <t>INT_22/2023/1110</t>
  </si>
  <si>
    <t>PASACABLES MESAS. CIUDEN</t>
  </si>
  <si>
    <t>31344000</t>
  </si>
  <si>
    <t>920 22000 CINTAS DYMO SYSTEM INFORMATICA BIERZO, S.L. 34,34</t>
  </si>
  <si>
    <t>INT_22/2023/1080</t>
  </si>
  <si>
    <t>COMPRA 4 CINTAS PARA DYMO</t>
  </si>
  <si>
    <t>B24275638</t>
  </si>
  <si>
    <t>SYSTEM INFORMATICA BIERZO, S.L.</t>
  </si>
  <si>
    <t>1533 22199 REPOSICION PLACA CALLE LA GAMBITA GRAFICAS PONFERRADA, S.L. 87,12</t>
  </si>
  <si>
    <t>INT_22/2023/1106</t>
  </si>
  <si>
    <t xml:space="preserve">REPOSICION PLACA DE CALLE </t>
  </si>
  <si>
    <t>342 22199 SUMINISTRO MATERIAL REPARACION SILLA DISCAPACITADO PISCINAS PLANTIO ALIJA SERVICIOS Y CONTRATAS SL, 868,20</t>
  </si>
  <si>
    <t>INT_22/2023/1072</t>
  </si>
  <si>
    <t>BOMBA PRESION. SILLA MINUSVALIDOS. PISCINAS DE VERANO DEL PLANTIO</t>
  </si>
  <si>
    <t>1621 213 REPARACION HIDROLIMPIADORA KARCHER JOMAGO, S.L. 338,80</t>
  </si>
  <si>
    <t>INT_22/2023/1107</t>
  </si>
  <si>
    <t xml:space="preserve">PUNTO LIMPIO - REPARACION HIDROLIMPIADORA </t>
  </si>
  <si>
    <t>1621 22199 BOBINAS CELULOSA INDUSTRIAL MARIA ENCINA CABO LOPEZ 33,76</t>
  </si>
  <si>
    <t>INT_22/2023/1105</t>
  </si>
  <si>
    <t>PUNTO LIMPIO - BOBINA CELULOSA INDUSTRIAL</t>
  </si>
  <si>
    <t>150 214 SUSTITUCION FARO DELANTERO DCHO 1619BZX ELECTROMAQUINARIA NOVO, S.L. 218,14</t>
  </si>
  <si>
    <t>INT_22/2023/1087</t>
  </si>
  <si>
    <t>1619BZX, FARO DELANTERO DERECHO</t>
  </si>
  <si>
    <t>ELECTROMAQUINARIANOVO S.L.</t>
  </si>
  <si>
    <t>320 22199 SUMINISTRO VALVULAS RADIADORES C.E.I.P. NAVALIEGOS ALIJA SERVICIOS Y CONTRATAS SL, 747,65</t>
  </si>
  <si>
    <t>INT_22/2023/1070</t>
  </si>
  <si>
    <t xml:space="preserve">VALVULAS Y CABEZAL TERMÓSTATICO. CEIP NAVALIEGOS </t>
  </si>
  <si>
    <t>136 214 REPARACIONES PREVIAS ITV 7424FMP TALLERES GONZALEZ PRADA S.L.1393,94</t>
  </si>
  <si>
    <t>INT_22/2023/1085</t>
  </si>
  <si>
    <t>7424 FMP CAMBIO AMORTUGUADOR Y REGULADOR RAIL</t>
  </si>
  <si>
    <t>136 214 REPARACION PINCHAZO Y EQUILIBRADO 1475CCN NEUMATICOS HERMANOS PEÑA, S.A. 22,00</t>
  </si>
  <si>
    <t>INT_22/2023/1079</t>
  </si>
  <si>
    <t>1475CCN REPARACION PINCHAZO</t>
  </si>
  <si>
    <t>A24050080</t>
  </si>
  <si>
    <t>NEUMATICOS HERMANOS PEÑA, S.A.</t>
  </si>
  <si>
    <t>24131 22699 P.M.F.E. MATINOT V REPARACION MAQUINA DE SOLDADURA SUMINISTROS RAITEC, S.L. 208,12</t>
  </si>
  <si>
    <t>INT_22/2023/1059</t>
  </si>
  <si>
    <t>PMFE MATINOT V - ACCESORIOS Y REPARACIÓN INVERTER ERGUS 320</t>
  </si>
  <si>
    <t>164 22199 MATERIAL DE FERRETERIA Y PEQUEÑA HERRAMIENTA SUMINISTROS INDUSTRIALES EL PLANTIO, S.L. 83,77</t>
  </si>
  <si>
    <t>INT_22/2023/1062</t>
  </si>
  <si>
    <t>HILO PARA DESBROZADORA, TENAZAS Y MASCARILLAS FFP2</t>
  </si>
  <si>
    <t>1533 22199 DISOLVENTE NITRO UNIVERSAL  JOMAGO, S.L. 157,30</t>
  </si>
  <si>
    <t>INT_22/2023/1068</t>
  </si>
  <si>
    <t>U. GARRAFA DISOLVENTE. SEÑALIZACIÓN</t>
  </si>
  <si>
    <t>920 216 SOPORTE WIRECAST PONFESYSTEM INFORMATICA S.L. 155,65</t>
  </si>
  <si>
    <t>INT_22/2023/1067</t>
  </si>
  <si>
    <t>SOPORTE WIRECAST</t>
  </si>
  <si>
    <t>B24443939</t>
  </si>
  <si>
    <t>PONFESYSTEM INFORMATICA S.L.</t>
  </si>
  <si>
    <t>32223000</t>
  </si>
  <si>
    <t>150 214 REVISION Y MANTENIMIENTO 7933LLP LEOMOTOR, S.L. 152,85</t>
  </si>
  <si>
    <t>INT_22/2023/1071</t>
  </si>
  <si>
    <t xml:space="preserve">MANTENIMIENTO VEHICULO 7933 LLP INGENIERIA </t>
  </si>
  <si>
    <t>B49143910</t>
  </si>
  <si>
    <t>LEOMOTOR SL</t>
  </si>
  <si>
    <t>1533 205 ESCOMBRO RETIRADO A PLANTA ABRIL 2023 BIERZO RECICLA, S.L. 36,34</t>
  </si>
  <si>
    <t>INT_22/2023/1066</t>
  </si>
  <si>
    <t>ESCOMBRO ABR-23</t>
  </si>
  <si>
    <t>1533 22199 ARIDOS ABRIL 2023 MAROTE Y BARDON, S.L. 308,55</t>
  </si>
  <si>
    <t>INT_22/2023/1064</t>
  </si>
  <si>
    <t>ARIDOS ABR-23</t>
  </si>
  <si>
    <t>1533 213 REPARACION Y REVISION HORMIGONERA UMACON 160L SUMINISTROS RAITEC S.L. 72,00</t>
  </si>
  <si>
    <t>INT_22/2023/1058</t>
  </si>
  <si>
    <t>HORMIGONERA UMACON 160L. ARO AMARILLO, REPARACION CARBURADOR</t>
  </si>
  <si>
    <t>1533 22199 BOTE DE AGLOMERADO ASFÁLTICO DE 25KG. ALMACENES GALLEGO, S.L. 732,68</t>
  </si>
  <si>
    <t>INT_22/2023/1045</t>
  </si>
  <si>
    <t>BOTES DE AGLOMERADO ASFALTICO EN FRIO 25KG.</t>
  </si>
  <si>
    <t>44113620</t>
  </si>
  <si>
    <t>342 22199 CONJUNTO DE PRESAS PARA SUSTITUCION EN ROCODROMO PRETOICA SL 2989,37</t>
  </si>
  <si>
    <t>INT_22/2023/1041</t>
  </si>
  <si>
    <t>PRESAS PARA SUSTITUCION  EN ROCODROMO</t>
  </si>
  <si>
    <t>B98119118</t>
  </si>
  <si>
    <t>PRETOICA SL</t>
  </si>
  <si>
    <t>1522 212 SUMINISTRO Y COLOCACION VIDRIO ARMADO 600X600 JAVIER FERNANDEZ GIRON 133,10</t>
  </si>
  <si>
    <t>INT_22/2023/1038</t>
  </si>
  <si>
    <t>REPOSICION DE CRISTAL. A. PELUDINES SIN SUERTE</t>
  </si>
  <si>
    <t>136 22199 BATERÍA HEARTSTART HS1 / FRX DESA CARYOSA HYGIENIC SOLUTIONS, S.L. 211,75</t>
  </si>
  <si>
    <t>INT_22/2023/1034</t>
  </si>
  <si>
    <t>BATERIA DESA</t>
  </si>
  <si>
    <t>B65005498</t>
  </si>
  <si>
    <t>CARYOSA HYGIENIC SOLUTIONS, S.L.</t>
  </si>
  <si>
    <t>1533 22199 HORMIGON HM-20/B/20/I HORMIGONES SINDO CASTRO, S.L. 258,94</t>
  </si>
  <si>
    <t>INT_22/2023/1051</t>
  </si>
  <si>
    <t>HORMIGÓN HM-20/B/20/I</t>
  </si>
  <si>
    <t>B24293755</t>
  </si>
  <si>
    <t>HORMIGONES SINDO CASTRO S.L.</t>
  </si>
  <si>
    <t>342 22199 MATERIAL DE LIMPIEZA PERFUMERIAS HAPPY, S.L. 96,73</t>
  </si>
  <si>
    <t>INT_22/2023/1017</t>
  </si>
  <si>
    <t>ADQUISICION DE PRODUCTOS DE LIMPIEZA PARA INSTALACIONES DEPORTIVAS</t>
  </si>
  <si>
    <t>3331 22699 336 22602 SUMINISTRO DE 85000 FOLLETOS CASTILLO Y ESPACIOS CULTURALES MIRATEL MARKETING Y COMUNICACION, S.L. 9695,73</t>
  </si>
  <si>
    <t>INT_22/2023/974</t>
  </si>
  <si>
    <t>FOLLETOS CASTILLO Y ESPACIOS CULTURALES_2023</t>
  </si>
  <si>
    <t>B24549875</t>
  </si>
  <si>
    <t>MIRATEL MARKETING Y COMUNICACION, S.L.</t>
  </si>
  <si>
    <t>1533 22199 MATERIAL FERRETERIA ABRIL 2023 HIJOS DE CASTRO URIA, S.A. 857,56</t>
  </si>
  <si>
    <t>INT_22/2023/1057</t>
  </si>
  <si>
    <t>PEQUEÑOS MATERIALES DE FERRETERÍA ABR-23</t>
  </si>
  <si>
    <t>1533 22199 CINTA CREPE CARROCERO 48 MM X 45 MTS  JOMAGO, S.L. 178,6</t>
  </si>
  <si>
    <t>INT_22/2023/1046</t>
  </si>
  <si>
    <t xml:space="preserve">MATERIAL BRIGADA SEÑALIZACION </t>
  </si>
  <si>
    <t>JOMAGO, SL</t>
  </si>
  <si>
    <t>24132 22199 P.M.F.E. EL PLANTIO BLOQUES, CEMENTO Y ARENA DE VALLADOLID PREFABRICADOS ARIAS, S.L. 333,36</t>
  </si>
  <si>
    <t>INT_22/2023/1056</t>
  </si>
  <si>
    <t>PMFE EL PLANTIO -ARENA CEMENTO 2-</t>
  </si>
  <si>
    <t>920 22699 CUARTILLAS PAPEL 80 GRS ELECCIONES MUNICIPALES IMPRENTA ALONSO, S.L.  94,38</t>
  </si>
  <si>
    <t>INT_22/2023/1049</t>
  </si>
  <si>
    <t>CUARTILLAS PAPEL 80 GRS ELECCIONES MUNICIPALES</t>
  </si>
  <si>
    <t>1621 22199 PRODUCTOS DE LIMPIEZA Y DESINFECCION MARIA ENCINA CABO LOPEZ 41,32</t>
  </si>
  <si>
    <t>INT_22/2023/1052</t>
  </si>
  <si>
    <t>934 22000 MATERIAL DE OFICINA  MARTA QUIÑONES GIRON 517,06</t>
  </si>
  <si>
    <t>INT_22/2023/1053</t>
  </si>
  <si>
    <t>REC-MATERIAL DE OFICINA 1º SEM 2023</t>
  </si>
  <si>
    <t>150 22000 CAJAS DE ARCHIVO Y TRANSFERENCIA C. VERDE ADRIAN CUESTA SANCHEZ 1029,41</t>
  </si>
  <si>
    <t>INT_22/2023/1043</t>
  </si>
  <si>
    <t>1043/2023 CARPETAS DE ARCHIVO DEFINITIVO Y CAJAS DE TRANSFERENCIA - CONTROL Y DISCIPLINA URBANISTICA</t>
  </si>
  <si>
    <t>22852000</t>
  </si>
  <si>
    <t>24131 22104 P.M.F.E MATINOT V. ADQUISICION ROPA NUEVA INCORPORACIÓN MARMI UNIFORMES, S.L. 101,91</t>
  </si>
  <si>
    <t>INT_22/2023/1047</t>
  </si>
  <si>
    <t>PMFE MATINOT V - ADQUISICION ROPA DE TRABAJO ALUMNO NUEVA INCORPORACION.</t>
  </si>
  <si>
    <t>150 214 ROTULACION R. CLIO S.T TECNICO B.O GRAFICAS PONFERRADA, S.L.  96,80</t>
  </si>
  <si>
    <t>INT_22/2023/1037</t>
  </si>
  <si>
    <t>ROTULACION DE VEHICULO. INGENIERIA</t>
  </si>
  <si>
    <t xml:space="preserve">GRAFICAS PONFERRADA SL </t>
  </si>
  <si>
    <t>39174000</t>
  </si>
  <si>
    <t>342 22199 PISCINA LYDIA VALENTIN INTERRUPTOR DE NIVEL SACI-2 KIMI DISTRIBUIDORA DE PRODUCTOS Y SERVICIOS INDUSTRIALES, S.L. 39,08</t>
  </si>
  <si>
    <t>INT_22/2023/1014</t>
  </si>
  <si>
    <t>INTERRUPTOR DE NIVEL SACI-2 CABLE ESPECIAL</t>
  </si>
  <si>
    <t>336 22199 MDF HIDROGUGO PARA  PLATAFORMAS ACCESO CASTILLO 274,96</t>
  </si>
  <si>
    <t>INT_22/2023/1039</t>
  </si>
  <si>
    <t>MDF HIDROFUGO. PLATAFORMAS</t>
  </si>
  <si>
    <t>44175000</t>
  </si>
  <si>
    <t>1533 22199 FUENTES ORNAMENTALES. TORNILLO TORNEADO A MEDIDA ALIJA SERVICIOS Y CONTRATAS, S.L.  54,45</t>
  </si>
  <si>
    <t>INT_22/2023/1036</t>
  </si>
  <si>
    <t xml:space="preserve">TORNILLO TORNEADO. FUENTES ORNAMENTALES </t>
  </si>
  <si>
    <t>132 213 REPARACION MATERIAL EDUCACION VIAL. BICICLETAS RUTA SPORT S.L. 100,3</t>
  </si>
  <si>
    <t>INT_22/2023/1025</t>
  </si>
  <si>
    <t>PMOC1025 REPARCION MATERIAL UNIDAD EDUCACION VIAL: BICICLETAS</t>
  </si>
  <si>
    <t>B24317588</t>
  </si>
  <si>
    <t>RUTA SPORT S.L.</t>
  </si>
  <si>
    <t>34432000</t>
  </si>
  <si>
    <t>342 22199 MATERIAL FERRETERIA Y VESTUARIO KIMI DISTRIBUIDORA DE PRODUCTOS Y SERVICIOS INDUSTRIALES, S.L. 401,36</t>
  </si>
  <si>
    <t>INT_22/2023/1010</t>
  </si>
  <si>
    <t>ADQUISICION DE HERRAMIENTAS Y CONSUMIBLES VARIOS PARA INSTALACIONES DEPORTIVAS MARZO</t>
  </si>
  <si>
    <t>432 22699 NOCHE TEMPLARIA. DISEÑO Y MAQUETACIÓN PROGRAMAS NOCHE TEMPLARIA COPYCENTRO SEFEL, S.L. 1089,00</t>
  </si>
  <si>
    <t>INT_22/2023/1044</t>
  </si>
  <si>
    <t>DISEÑO Y MAQUETACION PROGRAMA NOCHE TEMPLARIA</t>
  </si>
  <si>
    <t>4312 22799 ACTUALIZACION INFORMACION VINILOS MERCADO COPYCENTRO SEFEL, S.L. 302,50</t>
  </si>
  <si>
    <t>INT_22/2023/1003</t>
  </si>
  <si>
    <t>VINILOS MERCADO</t>
  </si>
  <si>
    <t>164 22199 MANGO PALA MULETA Y ARNES SUMINISTROS INDUSTRIALES EL PLANTIO, S.L. 75,02</t>
  </si>
  <si>
    <t>INT_22/2023/1035</t>
  </si>
  <si>
    <t>MANGOS PARA PALAS Y ARNES PARA DESBROZADORA DE HILO</t>
  </si>
  <si>
    <t>24132 22199 P.M.F.E. EL PLANTIO. CAMISETAS DE TRABAJO. MARMI UNIFORMES, S.L. 165,65</t>
  </si>
  <si>
    <t>INT_22/2023/988</t>
  </si>
  <si>
    <t>PMFE EL PLANTIO - ROPA DE TRABAJO CAMISETAS-</t>
  </si>
  <si>
    <t>24132 22199 P.M.F.E. EL PLANTIO . ARENA DE VALLADOLID PREFABRICADOS ARIAS, S.L. 272,25</t>
  </si>
  <si>
    <t>INT_22/2023/992</t>
  </si>
  <si>
    <t>PMFE EL PLANTIO -ARENA DE VALLADOLID-</t>
  </si>
  <si>
    <t>342 213 REPARACION MAQUINA BARREDORA PISCINAS LIMPIBER SL 1071,03</t>
  </si>
  <si>
    <t>INT_22/2023/985</t>
  </si>
  <si>
    <t>REPARACION MAQUINA BARREDORA PISCINAS CLIMATIZADAS</t>
  </si>
  <si>
    <t>B24029985</t>
  </si>
  <si>
    <t>LIMPIBER SL</t>
  </si>
  <si>
    <t>24132 22199 P.M.F.E. EL PLANTIO. SILICONA POLIURETANO PU298 NEGRA HIJOS DE CASTRO URIA, S.A. 30,25</t>
  </si>
  <si>
    <t>INT_22/2023/995</t>
  </si>
  <si>
    <t>PMFE EL PLANTIO -SILICONA POLIURETANO PU298 NEGRA-</t>
  </si>
  <si>
    <t>A240499264</t>
  </si>
  <si>
    <t>24131 22199 P.M.F.E. MATINOT V. ESPROTEC CLASSIC MAT NEGRO 4 L PINTURAS GENARO FONTECHA, S.L. 186,61</t>
  </si>
  <si>
    <t>INT_22/2023/993</t>
  </si>
  <si>
    <t xml:space="preserve">PMFE MATINOT V - PINTURA NEGRA TRABAJOS ALUMNOS </t>
  </si>
  <si>
    <t>B24696722</t>
  </si>
  <si>
    <t>231 22699 CRECE CONMIGO. ANIMACION CAMPAÑA VERANO 2023 GLOBALGEX PROFESIONAL SL 429,00</t>
  </si>
  <si>
    <t>INT_22/2023/1033</t>
  </si>
  <si>
    <t>ANIMACION CAMPAÑA CRECE CONMIGO VERANO 2023</t>
  </si>
  <si>
    <t>GLOBALGEX PROFESIONAL SL</t>
  </si>
  <si>
    <t>24131 22199 P.M.F.E. MATINOT V REPUESTO DEPOSITO PISTOLA PINTURA PINTURAS GENARO FONTECHA, S.L. 38,36</t>
  </si>
  <si>
    <t>INT_22/2023/1022</t>
  </si>
  <si>
    <t>PMFE MATINOT V - COMPRA DEPOSITO PISTOLA PINTURA.</t>
  </si>
  <si>
    <t>42670000</t>
  </si>
  <si>
    <t>1724 619 ANILLO VERDE MATERIAL FUNGIBLE PLANTACION ARBOLES VISITAGRO, S.L. 1655,14</t>
  </si>
  <si>
    <t>INT_22/2023/1016</t>
  </si>
  <si>
    <t>ANILLO VERDE PONFERRADA. MATERIAL PLANTACION</t>
  </si>
  <si>
    <t>VITISAGRO SL</t>
  </si>
  <si>
    <t>03000000</t>
  </si>
  <si>
    <t>1724 619 ANILLO VERDE MATERIAL DE PRIMEROS AUXILIOS PARA BOTIQUIN JUSTO ANTONIO VELASCO VELASCO 576,38</t>
  </si>
  <si>
    <t>INT_22/2023/1019</t>
  </si>
  <si>
    <t>ANILLO VERDE PONFERRADA. MATERIAL BOTIQUINES PRIMEROS AUXILIOS</t>
  </si>
  <si>
    <t>JUSTO ANTONIO VELASCO VELASCO</t>
  </si>
  <si>
    <t>3333 22199 MATERIAL DE PINTURA C. C. FLORES DEL SIL CEDEPI, S.L. 99,98</t>
  </si>
  <si>
    <t>INT_22/2023/1002</t>
  </si>
  <si>
    <t>LUDOTECA CENTRO CIVICO FLORES DEL SIL</t>
  </si>
  <si>
    <t>231 625 LAVADORA NEVIR 12 KG NVR 4743 IN ESC. MAGO CHALUPA SUCESORES DE EIBARRESA, S.L. 485,00</t>
  </si>
  <si>
    <t>INT_22/2023/998</t>
  </si>
  <si>
    <t>SUMINISTRO LAVADORA ESCUELA INFANTIL MAGO CHALUPA</t>
  </si>
  <si>
    <t>SUCESORES DE EIBARRESA SL</t>
  </si>
  <si>
    <t>39713200</t>
  </si>
  <si>
    <t>135 22699 SUMINISTRO DE BOCADILLOS Y BEBIDA PROT. CIVIL CRISTINA CORREDERA GONZALEZ 46,2</t>
  </si>
  <si>
    <t>INT_22/2023/1032</t>
  </si>
  <si>
    <t>SUMINISTRO DE BOCADILLO Y BEBIDA PROTECCION CIVIL</t>
  </si>
  <si>
    <t>15811510</t>
  </si>
  <si>
    <t>132 22104 REPOSICION UNIFORMIDAD AGENTES INSIGNIA, S.L. 265,85</t>
  </si>
  <si>
    <t>INT_22/2023/1024</t>
  </si>
  <si>
    <t>PMOC REPOSICIÓN UNIFORMIDAD POLICIAL</t>
  </si>
  <si>
    <t>B97611164</t>
  </si>
  <si>
    <t>1533 22199 FUENTES. CUADRO ELECTRICO NOVELEC BIERZO SL 94,16</t>
  </si>
  <si>
    <t>INT_22/2023/1026</t>
  </si>
  <si>
    <t>CUADRO ELECTRICO. FUENTE ORNAMENTAL DE FLORES DEL SIL</t>
  </si>
  <si>
    <t>NOVELEC BIERZO SL</t>
  </si>
  <si>
    <t>31214500</t>
  </si>
  <si>
    <t>336 22199 HIERRO PARA ELABORAR PLATAFORMAS E.I. CSTRO URIA, S.A. 242,97</t>
  </si>
  <si>
    <t>INT_22/2023/1031</t>
  </si>
  <si>
    <t>HIERRO PARA HACER PLATAFORMAS DE 2X1X0,5M.</t>
  </si>
  <si>
    <t>EDUARDO ILDEFONSO CASTRO URÍA S.A.</t>
  </si>
  <si>
    <t>1533 22199 CUCHILLOS PARA CORTE DE LOSETAS DE CAUCHO MARIA DEL CARMEN GARCIA GARCÍA 44,31</t>
  </si>
  <si>
    <t>INT_22/2023/1027</t>
  </si>
  <si>
    <t>CUCHILLOS PARA CORTAR LOSETAS DE CAUCHO SUELO PARQUES INFANTILES</t>
  </si>
  <si>
    <t>MARIA DEL CARMEN GARCIA GARCÍA</t>
  </si>
  <si>
    <t>330 22699 VISITA GUIADA AL CASTILLO GUIAS BIERZO S.L. 121,00</t>
  </si>
  <si>
    <t>INT_22/2023/1030</t>
  </si>
  <si>
    <t>VISITA GUIADA AL CASTILLO DE LOS TEMPLARIOS</t>
  </si>
  <si>
    <t>B09728726</t>
  </si>
  <si>
    <t>GUIAS BIERZO S.L.</t>
  </si>
  <si>
    <t>3321 22199 SUMINISTRO JUEGO DE BANDERAS TRAZOS 3000, S.L. 70,79</t>
  </si>
  <si>
    <t>INT_22/2023/1028</t>
  </si>
  <si>
    <t>BIB. BANDERAS INSTITUCIONALES FACHADA EXTERIOR BIBLIOTECA. TRAZOS 3000 S. L.</t>
  </si>
  <si>
    <t>170 22699 HUERTOS URBANOS. CARTEL NORMAS DE USO GRAFICAS PONFERRADA, S.L. 275,88</t>
  </si>
  <si>
    <t>INT_22/2023/1018</t>
  </si>
  <si>
    <t>HUERTOS URBANOS - CARTEL NORMAS DE USO</t>
  </si>
  <si>
    <t>132 22199 SUMINISTRO DE BLANCOS DE TIRO POLICIAL SHOOTING SOLUTIONS SLU 261,36</t>
  </si>
  <si>
    <t>INT_22/2023/1021</t>
  </si>
  <si>
    <t>PMOC1021 BLANCOS DE TIRO POLICIAL</t>
  </si>
  <si>
    <t>B87460580</t>
  </si>
  <si>
    <t>SHOOTING SOLUTIONS SLU</t>
  </si>
  <si>
    <t>35210000</t>
  </si>
  <si>
    <t>132 22000 SUMINISTRO SOBRES 19X25  IMPRENTA ALONSO, S.L. 356,95</t>
  </si>
  <si>
    <t>INT_22/2023/1020</t>
  </si>
  <si>
    <t>PMOC1020 SOBRES ORA TAMAÑO CUARTILLA 5000 UNIDADES</t>
  </si>
  <si>
    <t>164 22199 SUMINISTRO YESO ALMACENES LUIS FERNANDEZ GALLEGO, S.L. 144,58</t>
  </si>
  <si>
    <t>INT_22/2023/1015</t>
  </si>
  <si>
    <t>40 SACOS DE YESO RAPIDO</t>
  </si>
  <si>
    <t>44921100</t>
  </si>
  <si>
    <t>164 213 REPUESTOS DESBROZADORA AGROMECANICA SEGURA, S.L. 115,52</t>
  </si>
  <si>
    <t>INT_22/2023/1023</t>
  </si>
  <si>
    <t>ARREGLO DESBROZADORA DE CUCHILLAS Y TAPAS Y CASQUILLOS DEL CABEZAL DE DESBROZADORA DE HILO</t>
  </si>
  <si>
    <t>AGROMECANICA SEGURA S.L.</t>
  </si>
  <si>
    <t>934 22706 SERVICIOS DE ASISTENCIA TÉCNICO-JURÍDICA PARA LA EJECUCIÓN DE LOS TRABAJOS DE INSPECCIÓN DE LA TASA POR OCUPACIÓN DEL DOMINIO PÚBLICO  BONA FIDE LEMA, S.L. 18148,79</t>
  </si>
  <si>
    <t>INT_22/2023/1013</t>
  </si>
  <si>
    <t>REC-CONTRATO DE SERVICIOS ASISTENCIA JURICA INSPECCION TRIBUTARIA</t>
  </si>
  <si>
    <t>B94119773</t>
  </si>
  <si>
    <t>BONAFIDE LEMA SL</t>
  </si>
  <si>
    <t>79221000</t>
  </si>
  <si>
    <t>342 623 SUMINISTRO DE TIROLINAS MOURO DISTRIBUCIONES SUAREZ CASTILLA Y LEON S.L 9540,85</t>
  </si>
  <si>
    <t>INT_22/2023/969</t>
  </si>
  <si>
    <t>ELEMENTOS JUEGOS INFANTILES TIROLINAS</t>
  </si>
  <si>
    <t>B47730189</t>
  </si>
  <si>
    <t>DISTRIBUCIONES SUAREZ CASTILLA Y LEON S.L</t>
  </si>
  <si>
    <t>37416000</t>
  </si>
  <si>
    <t>171 22104 VESTUARIO DE TRABAJO FERRETERIA FITOS Y GOMEZ, S.L. 2942,32</t>
  </si>
  <si>
    <t>INT_22/2023/978</t>
  </si>
  <si>
    <t>SUMINISTRO ROPA</t>
  </si>
  <si>
    <t>231 22199 SUMINISTRO DE 3 VENTILADORES SUCESORES DE EIBARRESA SL 87,01</t>
  </si>
  <si>
    <t>INT_22/2023/1000</t>
  </si>
  <si>
    <t>SUMINISTRO VENTILADORES SERV. SOCIALES</t>
  </si>
  <si>
    <t>39717100</t>
  </si>
  <si>
    <t>231 205 CRECE CONMIGO. ALQUILER DE SILLAS 14.06 ALQUISIL, S.L. 108,90</t>
  </si>
  <si>
    <t>INT_22/2023/1001</t>
  </si>
  <si>
    <t>ALQUILER SILLAS CAMPAÑA CRECE CONMIGO VERANO 2023</t>
  </si>
  <si>
    <t>171 625 ESPINOSO DE COMPLUDO SUMINISTRO DE TOBOGAN EKO DE 1,20 MT DE CAÍDA Y COLUMPIO YERA  ALIJA SERVICIOS Y CONTRATAS, S.L. 2441,76</t>
  </si>
  <si>
    <t>INT_22/2023/976</t>
  </si>
  <si>
    <t>JUEGOS PARQUE INFANTIL / ESPINOSO DE COMPLUDO</t>
  </si>
  <si>
    <t>37535240</t>
  </si>
  <si>
    <t>132 204 ALQUILER DE TURISMO RENAULT CLIO BUSINESS TCE ALQUIMOTOR, S.L. 38,72</t>
  </si>
  <si>
    <t>INT_22/2023/997</t>
  </si>
  <si>
    <t>PMOC997 ALQUILER VEHICULO</t>
  </si>
  <si>
    <t>ALQUIMOTOR, S.L.</t>
  </si>
  <si>
    <t>171 22199 SUMINISTRO ESCALERAS ALUMINIO FERRETERIA FITOS Y GOMEZ, S.L. 327,80</t>
  </si>
  <si>
    <t>INT_22/2023/979</t>
  </si>
  <si>
    <t>SUMINISTRO ESCALERAS</t>
  </si>
  <si>
    <t>44233000</t>
  </si>
  <si>
    <t>320 22199 COLEGIO CAMPO DE LOS JUDIOS PASADOR PUERTA ENTRADA CASIMIRO CORCOBA RIVERA 34,85</t>
  </si>
  <si>
    <t>INT_22/2023/1007</t>
  </si>
  <si>
    <t>PASADOR PARA PUERTA DE ALUMINIO</t>
  </si>
  <si>
    <t>1533 22199 REPOSICION PLACA CALLE TRAVESIA SAN ANDRES GRAFICAS PONFERRADA, S.L. 43,56</t>
  </si>
  <si>
    <t>INT_22/2023/1011</t>
  </si>
  <si>
    <t xml:space="preserve">REPOSICIÓN DE PLACA DE CALLE. 1º TRAVESIA CAMINO BAJO DE SAN ANDRÉS </t>
  </si>
  <si>
    <t>34992300</t>
  </si>
  <si>
    <t>1533 22199 REPOSICION PLACA CALLE TRAVESIA DEHESAS GRAFICAS PONFERRADA, S.L. 43,56</t>
  </si>
  <si>
    <t>INT_22/2023/1012</t>
  </si>
  <si>
    <t>REPOSICION PLACA CALLE. V TRAVESIA. DEHESAS</t>
  </si>
  <si>
    <t>920 22199 SUMINISTRO DE MATERIALES PARA CONSTRUCCION DE RAMPA ELECCIONES E.I. CASTRO URIA, S.A. 2134,59</t>
  </si>
  <si>
    <t>INT_22/2023/999</t>
  </si>
  <si>
    <t>SUMINISTRO ELEMENTOS PARA RAMPA GIL Y CARRASCO</t>
  </si>
  <si>
    <t>44330000</t>
  </si>
  <si>
    <t>150 22000 MATERIAL OFICINA COPYCENTRO SEFEL, S.L. 454,95</t>
  </si>
  <si>
    <t>INT_22/2023/1009</t>
  </si>
  <si>
    <t>PEQUEÑO MATERIAL DE OFICINA</t>
  </si>
  <si>
    <t>171 213 REPUESTO TAPA MULCHING SEGADORA EQUIPOS PARA MINERIA Y CONSTRUCCIONES, S.A. 173,07</t>
  </si>
  <si>
    <t>INT_22/2023/982</t>
  </si>
  <si>
    <t>SUMINISTRO PIEZA SEGADORA</t>
  </si>
  <si>
    <t>EQUIPOS PARA MINERIA Y CONSTRUCCIONES, S.A</t>
  </si>
  <si>
    <t>336 22699 14 REPRESENTACIONES TEATRALES "UN CASTILLO POR DESCUBRIR" ASOCIACION CONDE GATON 9900,00</t>
  </si>
  <si>
    <t>INT_22/2023/955</t>
  </si>
  <si>
    <t>TEATRO CONDE GATÓN. UN CASTILLO POR DESCUBRIR_2023</t>
  </si>
  <si>
    <t>ASOCIACION CONDE GATON</t>
  </si>
  <si>
    <t>171 22199 TRANSMISION PARA SEGADORA 30314TE 260000274 EQUIPOS PARA MINERIA Y CONSTRUCCIONES S.A. 662,20</t>
  </si>
  <si>
    <t>INT_22/2023/994</t>
  </si>
  <si>
    <t>SUMINISTRO TRANSMISION SEGADORA</t>
  </si>
  <si>
    <t>EQUIPOS PARA MINERIA Y CONSTRUCCIONES S.A.</t>
  </si>
  <si>
    <t>171 22199 SUMINISTRO DE PIEZAS PARA MAQUINARIA FINO RECAMBIOS DE AUTOMOCION E INDUSTRIA, S.A.  602,31</t>
  </si>
  <si>
    <t>INT_22/2023/980</t>
  </si>
  <si>
    <t>1533 22199 BIDÓN DE ACEITE HIDRÁULICO HM46 DE 20L GRUPO NIEMBRO ZAPICO, S.L. 158,49</t>
  </si>
  <si>
    <t>INT_22/2023/1004</t>
  </si>
  <si>
    <t>ACEITE HIDRAULICO PARA PALA MIXTA E7551BHP</t>
  </si>
  <si>
    <t>B43337628</t>
  </si>
  <si>
    <t>09211600</t>
  </si>
  <si>
    <t>920 22199 SUMINISTRO CRISTAL SOBREMESA 1740X900 JAVIER FERNANDEZ GIRON 139,15</t>
  </si>
  <si>
    <t>INT_22/2023/1006</t>
  </si>
  <si>
    <t>REPARACION CRISTAL MESA DE POLICIA EN CONSERJERIA</t>
  </si>
  <si>
    <t>3321 22001 SUMINISTRO LIBROS MEDIO SIGLO DE MUSICA MODERNA EN LEON 1950-2000 JESUS GARCIA MARTINEZ 416,00</t>
  </si>
  <si>
    <t>INT_22/2023/1005</t>
  </si>
  <si>
    <t>BIB. COMPRA DE 8 EJEMPLARES LIBRO MEDIO SIGLO DE MUSICA MODERNA EN LEON 1950-2000. JESUS GARCIA MARTINEZ</t>
  </si>
  <si>
    <t>JESUS GARCIA MARTINEZ</t>
  </si>
  <si>
    <t>4312 22199 MATERIAL DE FERRETERIA HIJOS DE CASTRO URIA, S.A. 13,37</t>
  </si>
  <si>
    <t>INT_22/2023/990</t>
  </si>
  <si>
    <t>UTILLAJE PARA COLOCACION DE CHAPAS MERCADO</t>
  </si>
  <si>
    <t>342 623 SUMINISTRO MEGAFONIA WOOFER 300 W JOSE LUIS VAZQUEZ DIEGUEZ 314,60</t>
  </si>
  <si>
    <t>INT_22/2023/922</t>
  </si>
  <si>
    <t>SERVICIO DE MEGAFONIA ACTIVO DE 300W PARA PABELLON LIDIA VALENTIN</t>
  </si>
  <si>
    <t>32340000</t>
  </si>
  <si>
    <t>132 216 REPARACION ORDENADOR PORTATIL 4VIENTOS DIGITAL, S.L. 142,49</t>
  </si>
  <si>
    <t>INT_22/2023/957</t>
  </si>
  <si>
    <t>PMOC957 REPARACION EQUIPO INFORMATICO MYBYTE.</t>
  </si>
  <si>
    <t>50312000</t>
  </si>
  <si>
    <t>1533 22199 SUMINISTRO DE COPIA DE LLAVES ANT. COLEGIO DE BARCENA BIERZO CERRAJERIA MIGUEL, S.L.U.   8,2</t>
  </si>
  <si>
    <t>INT_22/2023/986</t>
  </si>
  <si>
    <t>COPIAS LLAVES ANT. COLEGIO DE BARCENA</t>
  </si>
  <si>
    <t>132 22199 CASCOS NOLAN N40 5 ESPECIAL NEUMATICOS BIERZO, S.L. 351,92</t>
  </si>
  <si>
    <t>INT_22/2023/958</t>
  </si>
  <si>
    <t>PMOC958 REPOSICIÓN POR SUSTRACCIÓN DE 2 CASCOS DE MOTORISTA POLICIA MUNICPAL</t>
  </si>
  <si>
    <t>18444110</t>
  </si>
  <si>
    <t>1533 22199 SOPLETE, REGULADOR Y LIRA HIJOS DE CASTRO URIA, S.A. 111,45</t>
  </si>
  <si>
    <t>INT_22/2023/987</t>
  </si>
  <si>
    <t xml:space="preserve">SOPLETE / BRIGADA DE SEÑALIZACIÓN </t>
  </si>
  <si>
    <t>HIJOS DE CASTRO URIA S.A</t>
  </si>
  <si>
    <t>231 22699 CRECE CONMIGO. ACTIVIDAD TEATRAL EJE PRODUCCIONES CULTURALES, S.L. 1815,00</t>
  </si>
  <si>
    <t>INT_22/2023/991</t>
  </si>
  <si>
    <t>ACTIVIDAD TEATRAL CAMPAÑA CRECE CONMIGO VERANO 2023</t>
  </si>
  <si>
    <t>B24290306</t>
  </si>
  <si>
    <t>EJE PRODUCCIONES CULTURALES SL</t>
  </si>
  <si>
    <t>98330000</t>
  </si>
  <si>
    <t>231 22699 CRECE CONMIGO. CARTELERIA CAMPAÑA CMYK IMPRESIONES, S.L. 555,39</t>
  </si>
  <si>
    <t>INT_22/2023/977</t>
  </si>
  <si>
    <t>CARTELERIA CAMPAÑA CRECE CONMIGO 2023</t>
  </si>
  <si>
    <t>CMYK IMPRESIONES, S.L.</t>
  </si>
  <si>
    <t>170 22706 ELABORACION Y PRESENTACION DOCUMENTACION AYUDAS AGENDA 2030 AUREN CONSULTORES SP, SL 3630,00</t>
  </si>
  <si>
    <t>INT_22/2023/984</t>
  </si>
  <si>
    <t>SERVICIO DE ELABORACIÓN DE LA DOCUMENTACIÓN CORRESPONDIENTE A LA SOLICITUD DE AYUDAS DESTINADAS A ACCIONES PARA EL IMPULSO DE LA AGENDA 2030 (2023)</t>
  </si>
  <si>
    <t>B87352340</t>
  </si>
  <si>
    <t>71318000</t>
  </si>
  <si>
    <t>1533 22199 FUENTES. SCOTCH KE235117576 EMPALME  M. CASERO, S.A. 86,73</t>
  </si>
  <si>
    <t>INT_22/2023/983</t>
  </si>
  <si>
    <t xml:space="preserve">REPARACION ELECTRICA/FUENTES ORNAMENTALES </t>
  </si>
  <si>
    <t>A24095563</t>
  </si>
  <si>
    <t>170 22699 DIA INTERNACIONAL DE LOS BOSQUES SERVICIO DE COMIDA MUSEO BIERZO, S.L. 424,88</t>
  </si>
  <si>
    <t>INT_22/2023/956</t>
  </si>
  <si>
    <t>SERVICIO COMIDA DIA INTERNACIONAL DE LOS BOSQUES 2023</t>
  </si>
  <si>
    <t>170 22699 DIA INTERNACIONAL DE LOS BOSQUES DESPLAZAMIENTO PONENCIA FAUSTINO MEIS VEIGA 121,00</t>
  </si>
  <si>
    <t>INT_22/2023/954</t>
  </si>
  <si>
    <t>SERVICIO GASTOS DESPLAZAMIENTO ARBOGAL</t>
  </si>
  <si>
    <t>FAUSTINO MEIS VEIGA</t>
  </si>
  <si>
    <t>231 22699 UNIVERSIDAD FEMINISTA. AMPLIACION ALOJAMIENTO MA Y VR PARQUE RESIDENCIA DEL BIERZO S.L 191,11</t>
  </si>
  <si>
    <t>INT_22/2023/970</t>
  </si>
  <si>
    <t>UNIVERSIDAD FEMINISTA 2023: AMPLIACION ALOJAMIENTO Y MANUTENCION MA Y VR</t>
  </si>
  <si>
    <t>PARQUE RESIDENCIA DEL BIERZO S.L</t>
  </si>
  <si>
    <t>1723 22104 PIJAMAS Y CASACAS LABORATORIO MARMI UNIFORMES, S.L. 151,76</t>
  </si>
  <si>
    <t>INT_22/2023/989</t>
  </si>
  <si>
    <t>PIJAMAS LABORATORIO CASACA NUEVO PERSONAL</t>
  </si>
  <si>
    <t>1831820</t>
  </si>
  <si>
    <t>171 22199 SUMINISTROS REPUESTO MAQUINARIA FINO RECAMBIOS DE AUTOMOCION E INDUSTRIA S.A. 522,47</t>
  </si>
  <si>
    <t>INT_22/2023/975</t>
  </si>
  <si>
    <t>171 22199 SUMINISTRO BIDON ACEITE 200L MEZCLA FINO RECAMBIOS DE AUTOMOCION E INDUSTRIA S.A. 1107,39</t>
  </si>
  <si>
    <t>INT_22/2023/965</t>
  </si>
  <si>
    <t>SUMINISTRO ACEITE DE MEZCLA</t>
  </si>
  <si>
    <t>B24299703</t>
  </si>
  <si>
    <t>231 22699 CONSTRUYENDO MI FUTURO. TALLERES EN SAN FIZ DO SEO BIERZO NATURA, S.L. 968,00</t>
  </si>
  <si>
    <t>INT_22/2023/966</t>
  </si>
  <si>
    <t>ACTIVIDAD CONSTRUYENDO MI FUTURO TALLERES SAN FIZ DO SEO</t>
  </si>
  <si>
    <t>BIERZO NATURA SL</t>
  </si>
  <si>
    <t>24132 22199 P.M.F.E. EL PLANTIO ACERO TRABAJADO B-500 SD FERRALLA SEVANE &amp; CASTRO, S.L. 171,70</t>
  </si>
  <si>
    <t>INT_22/2023/919</t>
  </si>
  <si>
    <t>PMFE EL PLANTIO -PERRALLA PARKING C ESTEBAN DE LA PUENTE</t>
  </si>
  <si>
    <t>B24492092</t>
  </si>
  <si>
    <t>FERRALLA SEVANE &amp; CASTRO, S.L.</t>
  </si>
  <si>
    <t>24131 22199 SUMINISTRO DE PINTURA Y DISOLVENTE PINTURAS GENARO FONTECHA, S.L. 222,45</t>
  </si>
  <si>
    <t>INT_22/2023/981</t>
  </si>
  <si>
    <t xml:space="preserve">PMFE MATINOT V - ADQUISICION DE IMPRIMACION Y DISOLVENTE </t>
  </si>
  <si>
    <t>PINTURAS GENERO FONTECHA, S.L.</t>
  </si>
  <si>
    <t>24132 22199 P.M.F.E. EL PLANTIO ARENA DE VALLADOLID PREFABRICADOS ARIAS, S.L. 217,80</t>
  </si>
  <si>
    <t>INT_22/2023/908</t>
  </si>
  <si>
    <t>PMFE EL PLANTIO -2 SACAS ARENA DE VALLADOLID NAVE RECINTO FERIAL-</t>
  </si>
  <si>
    <t>3331 22699 10 ACTIVIDADES DIDACTICAS: ¿¡ULTREIA!, CAMINO DE OCAS Y ESTRELLAS¿ RAUL GOMEZ PANIAGUA 7150,00</t>
  </si>
  <si>
    <t>INT_22/2023/935</t>
  </si>
  <si>
    <t>ACTIVIDAD DIDACTICA. ULTREIA! CAMINO DE OCAS Y ESTRELLAS. FABULARIA TEATRO.2023</t>
  </si>
  <si>
    <t>RAUL GOMEZ PANIAGUA. FABULARIA TEATRO</t>
  </si>
  <si>
    <t>432 22699 NOCHE TEMPLARIA. TALLERES INFANTILES MEDIEVALES GLOBALGEX PROFESIONALES, S.L. 2141,70</t>
  </si>
  <si>
    <t>INT_22/2023/973</t>
  </si>
  <si>
    <t>TALLERES INFANTILES MEDIEVALES</t>
  </si>
  <si>
    <t>170 22699 DIA INTERNACIONAL DE LOS BOSQUES CONFERENCIA BERNABE MOYA SANCHEZ 790,00</t>
  </si>
  <si>
    <t>INT_22/2023/964</t>
  </si>
  <si>
    <t xml:space="preserve">SERVICIO PONENCIA Y DESPLAZAMIENTO BERNABE </t>
  </si>
  <si>
    <t>BERNABE MOYA SANCHEZ</t>
  </si>
  <si>
    <t>80400000</t>
  </si>
  <si>
    <t>933 622 SUMINISTRO DE TIERRA PARCELA USOS MULTIPLES  LA ROSALEDA BIERZO RECICLA, S.L. 8351,03</t>
  </si>
  <si>
    <t>INT_22/2023/938</t>
  </si>
  <si>
    <t>TIERRA PARCELA USOS MULTIPLES ROSALEDA</t>
  </si>
  <si>
    <t>14212000</t>
  </si>
  <si>
    <t>170 22699 DIA INTERNACIONAL DE LOS BOSQUES CONFERENCIA MARIA VIOTA MORENO 350,00</t>
  </si>
  <si>
    <t>INT_22/2023/963</t>
  </si>
  <si>
    <t>MARIA VIOTA MORENO</t>
  </si>
  <si>
    <t>920 626 SUMINISTRO E INSTALACION TERMINALES TELEFONIA FIJA VODAFONE ESPAÑA, S.A.  2169,05</t>
  </si>
  <si>
    <t>INT_22/2023/891</t>
  </si>
  <si>
    <t>COMPRA 20 TERMINALES DE TELEFONÍA FIJA</t>
  </si>
  <si>
    <t xml:space="preserve">VODAFONE ESPAÑA, S.A. </t>
  </si>
  <si>
    <t>32552100</t>
  </si>
  <si>
    <t>342 22199 R. BATERIAS, PARCHES ADULTOS E INFANTIL DESFIBRILADORES COACH RCP FORMACION SL 1715,78</t>
  </si>
  <si>
    <t>INT_22/2023/939</t>
  </si>
  <si>
    <t>ADQUISICION DE PARCHES DE DESFIBRILADORES PARA REPOSICION DE CADUCADOS AÑO 2023</t>
  </si>
  <si>
    <t>B87604567</t>
  </si>
  <si>
    <t>COACH RCP FORMACION SL</t>
  </si>
  <si>
    <t>23102 22699 MUPIS PLATAFORMA CONSUL LUIS HERNANDEZ GONZALEZ 225,00</t>
  </si>
  <si>
    <t>INT_22/2023/967</t>
  </si>
  <si>
    <t>MUPIS PLATAFORMA CONSUL</t>
  </si>
  <si>
    <t>171 22199 SUMINISTRO  DE PIEZAS DE REPUESTO DE MAQUINARIA MAQUINARIA COMERCIAL BERNARDEZ S.L. 560,19</t>
  </si>
  <si>
    <t>INT_22/2023/948</t>
  </si>
  <si>
    <t>24131 22104 ROPA NUEVO MONITOR SUSTITUTO MARMI UNIFOTMES, S.L. 90,85</t>
  </si>
  <si>
    <t>INT_22/2023/968</t>
  </si>
  <si>
    <t>PMFE MATINOT V - ROPA TRABAJO MONITOR SUSTITUTO</t>
  </si>
  <si>
    <t>164 22199 MATERIALES LIMPIEZA CEMENTERIO M. ENCINA CABO LOPEZ 71,57</t>
  </si>
  <si>
    <t>INT_22/2023/971</t>
  </si>
  <si>
    <t>MATERIAL DE LIMPIEZA</t>
  </si>
  <si>
    <t>341 22699 PALMA DE FLORES FUNERAL R. FARELO BENJAMIN RODRIGUEZ PALACIOS 187,00</t>
  </si>
  <si>
    <t>INT_22/2023/936</t>
  </si>
  <si>
    <t>ADQUISICION DE PALMA FLORES FUNERAL ROBERTO FARELO</t>
  </si>
  <si>
    <t>BENJAMIN RODRIGUEZ PALACIOS</t>
  </si>
  <si>
    <t xml:space="preserve">03121200 </t>
  </si>
  <si>
    <t>24131 22699 REPARACION MAQUINA DE SOLDAR KEMPI SUMINISTROS RAITEC, S.L. 154,25</t>
  </si>
  <si>
    <t>INT_22/2023/932</t>
  </si>
  <si>
    <t>PMFE MATINOT V - REPARACION MAQUINA SOLDAR KEMPI KEMPOWELD. PRACTICAS ALUMNOS SOLDADURA EXPEDIENTE MIXTO 22/LE/0018</t>
  </si>
  <si>
    <t>171 22199 PLACAS ABS NUMERADAS IDENTIFICACION HUERTOS URBANOS FERRETERIA Y FITOS GOMEZ, S.L. 157,30</t>
  </si>
  <si>
    <t>INT_22/2023/950</t>
  </si>
  <si>
    <t>SUMINISTRO CHAPAS HUERTOS URBANOS</t>
  </si>
  <si>
    <t>35123400</t>
  </si>
  <si>
    <t>171 22199 JUEGOS ROTULACION MAQUINARIA NUMERACION Y ABECEDARIO FERRETERIA MARTINEZ BIERZO, S.A. 35,20</t>
  </si>
  <si>
    <t>INT_22/2023/951</t>
  </si>
  <si>
    <t>SUMINISTRO NUMERACION PARA ROTULAR</t>
  </si>
  <si>
    <t>171 22104 TRAJE DE AGUA MARMI UNIFORMES, S.L. 9,57</t>
  </si>
  <si>
    <t>INT_22/2023/947</t>
  </si>
  <si>
    <t>SUMINISTRO TRAJE DE AGUA</t>
  </si>
  <si>
    <t>171 213 SUSTITUCION EMBRAGUE SEGADORA MAQUINARIA AGRICOLA BERCIANA, S.L. 128,41</t>
  </si>
  <si>
    <t>INT_22/2023/946</t>
  </si>
  <si>
    <t>432 22699 NOCHE TEMPLARIA. ESPECTACULO "EL DRAGON CELSIUS" SABADO 1 DE JULIO DE 2023 ASOCIACION CULTURAL KM28 3327,50</t>
  </si>
  <si>
    <t>INT_22/2023/944</t>
  </si>
  <si>
    <t>ESPECTACULO DE FUEGO NOCHE TEMPLARIA</t>
  </si>
  <si>
    <t>G24678070</t>
  </si>
  <si>
    <t>ASOCIACION CULTURAL KM28</t>
  </si>
  <si>
    <t>924 216 PLATAFORMA CONSUL 2023 ALBERTO GARCIA CABEZA 10890,00</t>
  </si>
  <si>
    <t>INT_22/2023/40</t>
  </si>
  <si>
    <t>PLATAFORMA CONSUL 2023</t>
  </si>
  <si>
    <t>ALBERTO GARCIA CABEZA</t>
  </si>
  <si>
    <t>30211300</t>
  </si>
  <si>
    <t>920 22699 SUMINISTRO PAPELETAS ELECCIONES MUNICIPALES IMPRENTA ALONSO, S.L.U.  9664,27</t>
  </si>
  <si>
    <t>INT_22/2023/941</t>
  </si>
  <si>
    <t>CONTRATO SUMINISTRO PAPELETAS ELECCIONES 2023</t>
  </si>
  <si>
    <t>22821000 - 79810000</t>
  </si>
  <si>
    <t>432 22699 NOCHE TEMPLARIA. SERVICIO DE 2 CABALLOS Y JINETES 30JUNIO- 1 JULIO CUADRA SANTA BARBARA BIERZO S.L. 1573,00</t>
  </si>
  <si>
    <t>INT_22/2023/961</t>
  </si>
  <si>
    <t>SERVICIO CABALLOS NOCHE TEMPLARIA</t>
  </si>
  <si>
    <t>B24548786</t>
  </si>
  <si>
    <t>CUADRA SANTA BARBARA BIERZO S.L.</t>
  </si>
  <si>
    <t>432 22699 NOCHE TEMPLARIA.  DANZAS MEDIEVALES DE PARTICIPACION Y APRENDIZAJE PASOBASICO ASOCIACION LEONESA DE BAILES DE SALON 2178,00</t>
  </si>
  <si>
    <t>INT_22/2023/959</t>
  </si>
  <si>
    <t>DANZAS MEDIEVALES NOCHE TEMPLARIA</t>
  </si>
  <si>
    <t>G24369282</t>
  </si>
  <si>
    <t>PASOBASICO ASOCIACION LEONESA DE DANZAS</t>
  </si>
  <si>
    <t>414 22199 SUMINISTRO MATERIAL ELECTRICO REPARACION NAVE FUENTESNUEVAS SALTOKI PONFERRADA, S.L. 947,48</t>
  </si>
  <si>
    <t>INT_22/2023/934</t>
  </si>
  <si>
    <t>MATERIAL ELECTRICO DAÑOS EN INSTALACION  NAVE FUENTESNUEVAS</t>
  </si>
  <si>
    <t>SALTOKI PONFERRADA S.L.</t>
  </si>
  <si>
    <t>330 22699 SERVICIO DE VISITA GUIADA CASCO ANTIGUO ALUMNOS CONSERVATORIO BOULOGNE-BILLANCOURT GUIAS BIERZO, S.L. 121,00</t>
  </si>
  <si>
    <t>INT_22/2023/949</t>
  </si>
  <si>
    <t>VISITA GUIADA ALUMNOS ERASMUS CONSERVATORIO DE MÚSICA</t>
  </si>
  <si>
    <t>GUIAS BIERZO S.l.</t>
  </si>
  <si>
    <t>1533 210 REJILLA FUENTE ORNAMENTAL PARQUE DEL TEMPLE EDUARDO ILDEFONSO CASTRO URIA, S.A. 81,31</t>
  </si>
  <si>
    <t>INT_22/2023/943</t>
  </si>
  <si>
    <t>CHAPA PERFORADA</t>
  </si>
  <si>
    <t>24131 22000 P.M.F.E. MATINOT V MATERIAL DE OFICINA JUAN CARLOS ALDIR SUAREZ 161,08</t>
  </si>
  <si>
    <t>INT_22/2023/953</t>
  </si>
  <si>
    <t>PMFE MATINOT V - SUBVENCION - ADQUISICION MATERIAL DE OFICINA</t>
  </si>
  <si>
    <t>24132 22199 P.M.F.E. EL PLANTIO 4 CAPAZOS PLASTICO 42 L HIJOS DE CASTRO URIA, S.A. 9,20</t>
  </si>
  <si>
    <t>INT_22/2023/945</t>
  </si>
  <si>
    <t>PMFE EL PLANTIO -CAPAZOS PLASTICO NEGRO-</t>
  </si>
  <si>
    <t>39224330</t>
  </si>
  <si>
    <t>3321 22699 TRANSPORTE EXPOSICION BEBEDEIRA DE ENSOÑOS DIA DAS LETRAS GALEGAS TRANSPORTES VERDIAL FERNANDEZ, S.L. 242,00</t>
  </si>
  <si>
    <t>INT_22/2023/942</t>
  </si>
  <si>
    <t>BIB. TRANSPORTE DE EXPOSICIÓN DIA DAS LETRAS GALEGAS DESDE VALDEORRAS Y VUELTA. TRANSPORTES VERDIAL FERNANDEZ</t>
  </si>
  <si>
    <t xml:space="preserve">TRANSPORTES VERDIAL FERNANDEZ, S.L. </t>
  </si>
  <si>
    <t>231 22699 TRANSPORTE ALIMENTOS PARA REPARTO FASE 1 FONDOS FEAD TRANSPORTES SIRYELO, S.L. 665,50</t>
  </si>
  <si>
    <t>INT_22/2023/916</t>
  </si>
  <si>
    <t>BIENESTAR SOCIAL_TRANSPORTE ALIMENTOS PRIMERA FASE 2023</t>
  </si>
  <si>
    <t>B24012551</t>
  </si>
  <si>
    <t>TRANSPORTES SIRYELO S.L.</t>
  </si>
  <si>
    <t>60180000</t>
  </si>
  <si>
    <t>330 22699 SERVICIO DE TRANSPORTE PONFERRADA - PEÑALBA - MONTES Y VUELTA ALUMNOS ERASMUS CONSERVATORIO AUTOBUSES URBANOS DE PONFERRADA S.A. 300,00</t>
  </si>
  <si>
    <t>INT_22/2023/952</t>
  </si>
  <si>
    <t>AUTOBUS PONFERRADA -PEÑALBA DE SANTIAGO- MONTES DE VALDUEZA ALUMNOS ERASMUS CONSERVATORIO</t>
  </si>
  <si>
    <t>AUTOBUSES URBANOS DE PONFERRADA S.A.</t>
  </si>
  <si>
    <t>60130000</t>
  </si>
  <si>
    <t>3321 22699 LAMINAS DIDACTICAS EXPOSICION COPYCENTRO SEFEL S.L 58,02</t>
  </si>
  <si>
    <t>INT_22/2023/940</t>
  </si>
  <si>
    <t>BIB. LÁMINAS DIDÁCTICAS EXPOSICIÓN CONTAR Y SEGUIR. COPYCENTRO</t>
  </si>
  <si>
    <t>COPYCENTRO SEFEL S.L</t>
  </si>
  <si>
    <t>1533 22199 SUMINISTRO 20 CESTOS PLASTICO 40 L SUMINISTROS INDUSTRIALES EL PLANTIO, S.L. 108,90</t>
  </si>
  <si>
    <t>INT_22/2023/929</t>
  </si>
  <si>
    <t>CUBOS DE PLASTICO DE 40 LITROS</t>
  </si>
  <si>
    <t>171 213 SUMINISTRO CEPILLO REPUESTO DESBROZADORA ITCZ200 FERRETERIA Y FITOS GOMEZ, S.L. 63,65</t>
  </si>
  <si>
    <t>INT_22/2023/913</t>
  </si>
  <si>
    <t>SUMINISTRO CEPILLO DESBROZADORA</t>
  </si>
  <si>
    <t>44514200</t>
  </si>
  <si>
    <t>171 22199 SUMINISTRO DOS PHOTINIAS DE REPOSICION EN ALCORQUE PRADOPLANT BIERZO, S.L. 390,02</t>
  </si>
  <si>
    <t>INT_22/2023/931</t>
  </si>
  <si>
    <t>SUMINISTRO ÁRBOLES</t>
  </si>
  <si>
    <t>B24699159</t>
  </si>
  <si>
    <t>PRADOPLANT BIERZO S.L.</t>
  </si>
  <si>
    <t>03452000</t>
  </si>
  <si>
    <t>171 213 REPARACION SISTEMA RIEGO BOMBA PARQUE TEMPLE KIMI DISTRIBUIDORA DE PRODUCTOS Y SERVICIOS INDUSTRIALES, S.L. 1242,32</t>
  </si>
  <si>
    <t>INT_22/2023/930</t>
  </si>
  <si>
    <t>SUMINISTRO PIEZAS ARREGLO BOMBA</t>
  </si>
  <si>
    <t>171 22104 TAPONES DE PROTECCION AUDITIVA DCMAX 100 MARMI UNIFORMES, S.L. 169,40</t>
  </si>
  <si>
    <t>INT_22/2023/925</t>
  </si>
  <si>
    <t xml:space="preserve">SUMINISTRO TAPONES REUTILIZABLES </t>
  </si>
  <si>
    <t>164 22199 SUMINISTRO GRIFOS ESFERA SUMINISTROS INDUSTRIALES EL PLANTIO, S.L. 39,93</t>
  </si>
  <si>
    <t>INT_22/2023/928</t>
  </si>
  <si>
    <t>GRIFOS ESFERA 3/4</t>
  </si>
  <si>
    <t>42130000</t>
  </si>
  <si>
    <t>1533 22199 SUMINISTRO SACOS CEMENTO ALMACENES LUIS FERNANDEZ GALLEGO S.L. 2701,01</t>
  </si>
  <si>
    <t>INT_22/2023/933</t>
  </si>
  <si>
    <t>SACO CEMENTO GRIS 25KG. COSMOS</t>
  </si>
  <si>
    <t>920 213 MODIFICACION  INSTALACION ELECTRICA Y DE PROGRAMACION CON EMISORES INSTALACIONES ELECTRICAS MERAYO, S.L. 1296,76</t>
  </si>
  <si>
    <t>INT_22/2023/87</t>
  </si>
  <si>
    <t>REC- MODIFICACION INST. ELECTRICA CON PROGRAMACION Y EMISORES PORTATILES PARA LA OFICINA TRIBUTARIA MUNICIPAL</t>
  </si>
  <si>
    <t>INSTALACIONES ELECTRICAS MERAYO SL</t>
  </si>
  <si>
    <t>39715100-8</t>
  </si>
  <si>
    <t>432 22699 NOCHE TEMPLARIA. DE CÓMICOS, REPRESENTACIONES DE CÓMICOS RELIQUIAS Y JABONES RAUL GOMEZ PANIAGUA 7700,00</t>
  </si>
  <si>
    <t>INT_22/2023/823</t>
  </si>
  <si>
    <t>ESPECTACULOS MEDIEVALES NOCHE TEMPLARIA</t>
  </si>
  <si>
    <t>342 213 LYDIA VALENTIN REPARACION Y S. CANASTA BALONCESTO MONDO IBERICA S.A.U. 1248,30</t>
  </si>
  <si>
    <t>INT_22/2023/926</t>
  </si>
  <si>
    <t>TABLERO BALONCESTO REPOSICION POR ROTURA.</t>
  </si>
  <si>
    <t>A50308139</t>
  </si>
  <si>
    <t>MONDO IBERICA S.A.U.</t>
  </si>
  <si>
    <t>136 22199 REPOSICION ELECTRODOS HS1 DESFIBRILADORES CARYOSA HYGIENIC SOLUTIONS, S.L. 494,89</t>
  </si>
  <si>
    <t>INT_22/2023/914</t>
  </si>
  <si>
    <t>REPOSICION ELECTRODOS PARA DESA SPEIS</t>
  </si>
  <si>
    <t>920 22000 MATERIAL DE OFICINA MARTA QUIÑONES GIRON 123,40</t>
  </si>
  <si>
    <t>INT_22/2023/904</t>
  </si>
  <si>
    <t>MATERIAL OFICINA SECRETARÍA MAR 2023</t>
  </si>
  <si>
    <t>171 22199 MATERIAL DE FERRETERIA JOMAGO, S.L. 158,99</t>
  </si>
  <si>
    <t>INT_22/2023/911</t>
  </si>
  <si>
    <t>SUMINISTRO ARTICULOS FERRETERIA</t>
  </si>
  <si>
    <t>3371 213 REPARACION ANTENA DE RADIOENLACE Y CABLEADO REDYTEL WIMAX, S.L. 1694,00</t>
  </si>
  <si>
    <t>INT_22/2023/890</t>
  </si>
  <si>
    <t>REPARACION CENTRO EMISOR RADIO CIMA</t>
  </si>
  <si>
    <t>REDYTEL WIMAX, S.L.</t>
  </si>
  <si>
    <t>933 622 MATERIAL DE RIEGO PARCELA USOS MULTIPLES LA ROSALEDA ALIJA SERVICIOS Y CONTRATAS, S.L. 1982,71</t>
  </si>
  <si>
    <t>INT_22/2023/703</t>
  </si>
  <si>
    <t>MATERIAL DE RIEGO PARA PARCELA DE USOS MULTIPLES DE LA ROSALEDA</t>
  </si>
  <si>
    <t>912 625 MEDALLAS NUEVA CORPORACION 2023 JOYERIA CALVO, S.L. 14375,10</t>
  </si>
  <si>
    <t>INT_22/2023/918</t>
  </si>
  <si>
    <t>MEDALLAS NUEVA CORPORACION 2023</t>
  </si>
  <si>
    <t>JOYERIA CALVO, S.L.</t>
  </si>
  <si>
    <t>432 22699 NOCHE TEMPLARIA. VISITA TEATRALIZADA RONDA DE LA CERCA MARCOS RIVAS FARPON 5500,00</t>
  </si>
  <si>
    <t>INT_22/2023/824</t>
  </si>
  <si>
    <t>RONDA DE LA CERCA NOCHE TEMPLARIA</t>
  </si>
  <si>
    <t>MARCOS RIVAS FARPON</t>
  </si>
  <si>
    <t>432 22699 NOCHE TEMPLARIA. EVENTOS DE RECREACION HISTORICA  ASOCIACION CABALLEROS DE ULVER 6500,00</t>
  </si>
  <si>
    <t>INT_22/2023/872</t>
  </si>
  <si>
    <t>EVENTOS DE RECREACION HISTORICA</t>
  </si>
  <si>
    <t>432 22699 NOCHE TEMPLARIA.  LA AVENTURA DEL GRIAL SERVICIOS Y EVENTOS 24, S.L. 14990,51</t>
  </si>
  <si>
    <t>INT_22/2023/829</t>
  </si>
  <si>
    <t>LA AVENTURA DEL GRIAL</t>
  </si>
  <si>
    <t>3321 22001 SUMINISTRO DE LIBROS Y COMICS ESTER ALVAREZ CARRERA  1480,64</t>
  </si>
  <si>
    <t>INT_22/2023/921</t>
  </si>
  <si>
    <t>BIB. COMPRA DE LIBROS Y COMICS. ESTHER ALVAREZ CARRERA. ABRIL 23</t>
  </si>
  <si>
    <t xml:space="preserve">ESTER ALVAREZ CARRERA </t>
  </si>
  <si>
    <t>171 213 SUMINISTRO EMBRAGUE S EGADORA EMICO, S.A. 591,81</t>
  </si>
  <si>
    <t>INT_22/2023/909</t>
  </si>
  <si>
    <t>SUMINISTRO EMBRAGUE SEGADORA</t>
  </si>
  <si>
    <t>34326100</t>
  </si>
  <si>
    <t>320 22199 C. LUIS DEL OLMO MATERIALES DE PINTURA REPARACIONES CEDEPI, S.L. 259,15</t>
  </si>
  <si>
    <t>INT_22/2023/912</t>
  </si>
  <si>
    <t>MATERIAL Y PINTURA. CEIP LUIS DEL OLMO</t>
  </si>
  <si>
    <t xml:space="preserve">CEDEPI SL </t>
  </si>
  <si>
    <t>920 22104 ZAPATOS UNIFORMIDAD CONSERJES JAVIER PEREZ UGIDOS 200,01</t>
  </si>
  <si>
    <t>INT_22/2023/917</t>
  </si>
  <si>
    <t>CALZADO UNIFORMIDAD CONSERJERIA 2023</t>
  </si>
  <si>
    <t>920 22104 UNIFORMES  CONSERJES RAUL NUÑEZ SUAREZ, S.L 1350,00</t>
  </si>
  <si>
    <t>INT_22/2023/915</t>
  </si>
  <si>
    <t>SUMINISTRO ROPA UNIFORMES DE CONSERJERIA 2023</t>
  </si>
  <si>
    <t>B24710733</t>
  </si>
  <si>
    <t>RAUL NUÑEZ SUAREZ, S.L</t>
  </si>
  <si>
    <t>171 22104 TAPON ULTRAFIT CORDON 50U X 10 MARMI UNIFORMES, S.L. 24,20</t>
  </si>
  <si>
    <t>INT_22/2023/910</t>
  </si>
  <si>
    <t xml:space="preserve">SUMINISTRO TAPONES </t>
  </si>
  <si>
    <t>342 22199 SUMINISTRO ELEMENTOS FONTANERIA PARA REPARACION ALIJA SERVICIOS Y CONTRATAS, S.L. 94,55</t>
  </si>
  <si>
    <t>INT_22/2023/924</t>
  </si>
  <si>
    <t>ADQUISICION DE ELEMENTOS DE FONTANERIA PARA INSTALACION DE DUCHA DE PERSONAL</t>
  </si>
  <si>
    <t>B700332390</t>
  </si>
  <si>
    <t>311 214 LAVADO VEHICULO 0937GBF SILVANO MARTINEZ LAGO 272,25</t>
  </si>
  <si>
    <t>INT_22/2023/894</t>
  </si>
  <si>
    <t xml:space="preserve">ALBERGUE CANINO - LIMPIEZA VEHICULOS
</t>
  </si>
  <si>
    <t>330 22699 MANTENIMIENTO SALA RIO SELMO DIMAR INSTALACIONES ELECTRICAS, S.L. 2254,67</t>
  </si>
  <si>
    <t>INT_22/2023/903</t>
  </si>
  <si>
    <t>MANTENIMIENTO INSTALACIONES RIO SELMO 2023</t>
  </si>
  <si>
    <t>B24305757</t>
  </si>
  <si>
    <t>DIMAR INSTALACIONES ELECTRICAS, S.L..</t>
  </si>
  <si>
    <t>171 205 ALQUILER BRAZO ARTICULADO RETIRAR RAMAS ARBOLADO ELEVACIONES JOPECAR S.L. 2238,50</t>
  </si>
  <si>
    <t>INT_22/2023/902</t>
  </si>
  <si>
    <t>SERVICIO BRAZO ARTICULADO</t>
  </si>
  <si>
    <t>ELEVACIONES JOPECAR S.L.</t>
  </si>
  <si>
    <t>34142100</t>
  </si>
  <si>
    <t>171 22199 SUMINISTRO PEQUEÑOS MATERIALES FERRETERIA SUMINISTROS INDUSTRIALES EL PLANTIO SL 355,74</t>
  </si>
  <si>
    <t>INT_22/2023/874</t>
  </si>
  <si>
    <t>SUMINISTRO HERRAMIENTAS FERRETERIA</t>
  </si>
  <si>
    <t>SUMINISTROS INDUSTRIALES EL PLANTIO SL</t>
  </si>
  <si>
    <t>171 22199 SUMINISTRO DE CONTENEDOR PARA RIEGO KIMI, S.L. 591,69</t>
  </si>
  <si>
    <t>INT_22/2023/858</t>
  </si>
  <si>
    <t>SUMINISTRO CONTENEDOR PARA RIEGO</t>
  </si>
  <si>
    <t>414 22199 SUMINISTRO DE PEQUEÑO MATERIAL ELECTRICO NAVE FUENTESNUEVAS SALTOKI PONFERRADA, S.L. 244,66</t>
  </si>
  <si>
    <t>INT_22/2023/901</t>
  </si>
  <si>
    <t xml:space="preserve">MATERIAL ELECTRICO REPARACION NAVE FUENTESNUEVAS </t>
  </si>
  <si>
    <t>150 213 REPARACION GENERADOR N.º 5 SUMINISTROS RAITEC, S.L. 108,51</t>
  </si>
  <si>
    <t>INT_22/2023/893</t>
  </si>
  <si>
    <t>GENERADOR CAMPEON Nº5 REPARACION Y MALETIN DEL TALADRO BATERIA BHR242</t>
  </si>
  <si>
    <t>24131 22199 P.M.F.E. MATINOT V BANDA PARA SIERRA Y ELECTRODOS HIJOS DE CASTRO URIA, S.A. 485,37</t>
  </si>
  <si>
    <t>INT_22/2023/907</t>
  </si>
  <si>
    <t>PMFE MATINOT V - ADQUISICION DE ELECTRODOS Y BANDA SIERRA PRÁCTICAS SOLDADURA ALUMNOS/TRABAJADORES EXPEDIENTE MIXTO/22/LE/0018</t>
  </si>
  <si>
    <t>136 22199 MATERIAL DE LIMPIEZA HIPERMERCADOS Y ECONOMATOS, S.A. 70,92</t>
  </si>
  <si>
    <t>INT_22/2023/905</t>
  </si>
  <si>
    <t>DETERGENTE REPOSICION SPEIS</t>
  </si>
  <si>
    <t>HIPERMERCADOS Y ECONOMATOS SA</t>
  </si>
  <si>
    <t>132 213 REVISION ANUAL ETILOMETRO SAFIR GRUPO TECNOLOGIA DEL TRAFICO, S.L. 1093,27</t>
  </si>
  <si>
    <t>INT_22/2023/898</t>
  </si>
  <si>
    <t>PMOC898 REVISION Y CEM ETIILOMETRO SAFIR</t>
  </si>
  <si>
    <t>B82435678</t>
  </si>
  <si>
    <t>GRUPO TECNOLOGIA DEL TRAFICO, S.L.</t>
  </si>
  <si>
    <t>132 22199 REPOSICION ELECTRODOS DESFIBRILADORES COACH RCP FORMACION, S.L. 970,67</t>
  </si>
  <si>
    <t>INT_22/2023/899</t>
  </si>
  <si>
    <t>PMOC899 ELECTRODOS DESFIBRILADOR ADULTOS Y PEDIATRICOS</t>
  </si>
  <si>
    <t>COACH RCP FORMACION S.L.</t>
  </si>
  <si>
    <t>24131 22199 P.M.F.E. MATINOT V MATERIAL FERRETERIA HIJOS DE CASTRO URIA, S.A. 45,73</t>
  </si>
  <si>
    <t>INT_22/2023/895</t>
  </si>
  <si>
    <t>PMFE MATINOT V - ADQUISICIÓN DE MATERIAL PARA TRABAJOS  DE LOS ALUMNOS/ TRABAJADORES.</t>
  </si>
  <si>
    <t>24131 22199 P.M.F.E. MATINOT V MATERIAL CONSTRUCCION BARANDILLA EDUARDO ILDEFONSO CASTRO URIA, S.A. 1988,97</t>
  </si>
  <si>
    <t>INT_22/2023/896</t>
  </si>
  <si>
    <t>PMFE MATINOT - COMPRA MATERIAL BARANDILLAS PARA TRABAJOS ALUMNOS DEL PROGRAMA EXPEDIENTE MIXTO/22/LE/0018</t>
  </si>
  <si>
    <t>3321 22000 MATERIAL DE OFICINA Y ARCHIVO COPYCENTRO SEFEL, S.L. 4249,82</t>
  </si>
  <si>
    <t>INT_22/2023/886</t>
  </si>
  <si>
    <t>BIB. MATERIAL DE OFICINA. COPYCENTRO SEFEL S. L.</t>
  </si>
  <si>
    <t>24103 22699 CARPETAS UOP CMYK IMPRESIONES, S.L. 773,19</t>
  </si>
  <si>
    <t>INT_22/2023/730</t>
  </si>
  <si>
    <t>COMPRA CARPETAS UNIDAD DE ORIENTACIÓN PROFESIONAL (1000 UDES)</t>
  </si>
  <si>
    <t>24132 22199 P.M.F.E EL PLANTIO SUMINISTRO MATERIALES DE CONSTRUCCION PREFABRICADOS ARIAS, S.L. 2954,28</t>
  </si>
  <si>
    <t>INT_22/2023/897</t>
  </si>
  <si>
    <t>PMFE EL PLANTIO -MATERIALES MURO DE CERRAMIENTO PARA DELIMITACION APARCAMIENTO PUBLICO-</t>
  </si>
  <si>
    <t>1533 22199 SUMINISTRO PEQUEÑOS MATERIALES SEÑALIZACION JOMAGO, S.L. 335,90</t>
  </si>
  <si>
    <t>INT_22/2023/888</t>
  </si>
  <si>
    <t>MATERIAL SEÑALIZACION</t>
  </si>
  <si>
    <t>B240022758</t>
  </si>
  <si>
    <t>414 22199 SUMINISTRO  MATERIALES DE LIMPIEZA MARIA ENCINA CABO LOPEZ 198,56</t>
  </si>
  <si>
    <t>INT_22/2023/889</t>
  </si>
  <si>
    <t>SUMINISTRO MATERIALES LIMPIEZA INSTALACION  MEDIO RURAL</t>
  </si>
  <si>
    <t>414 210 REPARACION DE CAMINOS Y VIALES RURALES JOSÉ VICENTE PACIOS GONZÁLEZ 3068,50</t>
  </si>
  <si>
    <t>INT_22/2023/848</t>
  </si>
  <si>
    <t>REPARACION DE CAMINOS Y VIALES RURALES EN EL MUNICIPIO</t>
  </si>
  <si>
    <t>JOSE VICENTE PACIOS GONZALEZ</t>
  </si>
  <si>
    <t>45233160</t>
  </si>
  <si>
    <t>231 22000 MATERIAL DE OFICINA JUAN CARLOS ALDIR SUAREZ 2613,03</t>
  </si>
  <si>
    <t>INT_22/2023/761</t>
  </si>
  <si>
    <t>MATERIAL DE OFICINA SERV SOCIALES MARZO 2023</t>
  </si>
  <si>
    <t>934 22000 PAPEL A4 Y A3 NAVIGATOR 80 G. LYRECO ESPAÑA, S.L.U. 762,12</t>
  </si>
  <si>
    <t>INT_22/2023/878</t>
  </si>
  <si>
    <t>PAPEL A4 Y A3 NAVIGATOR UNIV. 80 G</t>
  </si>
  <si>
    <t xml:space="preserve">LYRECO ESPAÑA, S.L. </t>
  </si>
  <si>
    <t>30197640</t>
  </si>
  <si>
    <t>231 22699 TROFEO COLABORACION ALFAEM TORNEO SOLIDARIO PADLE PEDRO GOMEZ SANCHEZ 210,00</t>
  </si>
  <si>
    <t>INT_22/2023/832</t>
  </si>
  <si>
    <t>COLABORACION TORNEO SOLIDARIO PADEL ALFAEM</t>
  </si>
  <si>
    <t xml:space="preserve">PEDRO GOMEZ SANCHEZ </t>
  </si>
  <si>
    <t>392987004</t>
  </si>
  <si>
    <t>342 22199 CARTEL ACONDICIONAMIENTO PISTA VILLANUEVA DE VALDUEZA IMPRESION DIGITAL WARHOL, S.L.  54,45</t>
  </si>
  <si>
    <t>INT_22/2023/879</t>
  </si>
  <si>
    <t>CARTEL DE ACONDICIONAMIENTO ZONA DEPORTIVA VILLANUEVA DE VALDUEZA</t>
  </si>
  <si>
    <t>1533 22199 ARIDOS MAROTE Y BARDON, S.L. 1223,13</t>
  </si>
  <si>
    <t>INT_22/2023/882</t>
  </si>
  <si>
    <t>ARIDOS MAR-23</t>
  </si>
  <si>
    <t xml:space="preserve">MAROTE Y BARDON, S.L. </t>
  </si>
  <si>
    <t>170 22699 DIA INTERNACIONAL DE LOS BOSQUES. GTOS DESPLAZAMIENTO FELIPE GONZALEZ SANCHEZ 150,00</t>
  </si>
  <si>
    <t>INT_22/2023/883</t>
  </si>
  <si>
    <t>SERVICIO PONENCIA FELIPE GONZALEZ</t>
  </si>
  <si>
    <t>FELIPE GONZALEZ SANCHEZ</t>
  </si>
  <si>
    <t>170 22699 DIA INTERNACIONAL DE LOS BOSQUES. SERVICIO CENAS ANA BELEN ESTEVEZ COSTOYA 285,34</t>
  </si>
  <si>
    <t>INT_22/2023/877</t>
  </si>
  <si>
    <t>DIA INTERNACIONAL DE LOS BOSQUES. SERVICIO CENA 23</t>
  </si>
  <si>
    <t>ANA BELEN ESTEVEZ COSTOYA</t>
  </si>
  <si>
    <t>1533 22199 PEQUEÑOS MATERIALES DE FERRETERIA HIJOS DE CASTRO URIA, S.A. 764,42</t>
  </si>
  <si>
    <t>INT_22/2023/880</t>
  </si>
  <si>
    <t>PEQUEÑOS MATERIALES DE FERRETERIA MAR-23</t>
  </si>
  <si>
    <t>1533 205 RECOGIDA EN PLANTA ESCOMBRO BIERZO RECICLA, S.L. 129,13</t>
  </si>
  <si>
    <t>INT_22/2023/884</t>
  </si>
  <si>
    <t>ESCOMBRO MAR-23</t>
  </si>
  <si>
    <t>920 22000 WEBCAM TRUST VERO FULL HD 4VIENTOS DIGITAL, S.L.U. 99,61</t>
  </si>
  <si>
    <t>INT_22/2023/881</t>
  </si>
  <si>
    <t>COMPRA 4 WEBCAM</t>
  </si>
  <si>
    <t>4VIENTOS DIGITAL S.L.U</t>
  </si>
  <si>
    <t>30237300</t>
  </si>
  <si>
    <t>336 22699 CACHE 16 REPRESENTACIONES DE LA OBRA "EL PODER DE LA TAU". EN 2023. DINAMIA TEATRO.  MIGUEL ANGEL FERNANDEZ SANCHO 9152,00</t>
  </si>
  <si>
    <t>INT_22/2023/869</t>
  </si>
  <si>
    <t>REPRESENTACION TEATRAL EL PODER DE LA TAU. DINAMIA TEATRO. 2023</t>
  </si>
  <si>
    <t>MIGUEL ANGEL FERNANDEZ SANCHO</t>
  </si>
  <si>
    <t>920 22699 ALQUILER MESAS Y SILLAS PABELLON JOSE ARROYO ALQUISIL, S.L. 719,35</t>
  </si>
  <si>
    <t>INT_22/2023/854</t>
  </si>
  <si>
    <t>ALQUILER DE MESAS Y SILLAS PARA REALIZACION DE PRUEBAS SELECTIVAS EN PABELLON JOSE ARROYO</t>
  </si>
  <si>
    <t>336 22706 ASISTENCIA TÉCNICA PARA LA REDACCIÓN Y PRESENTACIÓN DE SOLICITUD DE AYUDA A LA CONVOCATORIA DEL PROGRAMA DE MEJORA DE LA COMPETITIVIDAD Y DE DINAMIZACIÓN DEL PATRIMONIO HISTÓRICO CON USO TURÍSTICO AUREN CONSULTORES SP SLP  6655,00</t>
  </si>
  <si>
    <t>INT_22/2023/843</t>
  </si>
  <si>
    <t>SERVICIO DE ASISTENCIA PARA REDACCION Y PRESENTACION DE AYUDA A LA CONVOCATORIA DEL PROGRAMA DE MEJORA DE LA COMPETITIVIDAD Y DINAMIZACION DEL PATRIMONIO HISTORICO CON USO TURISTICO</t>
  </si>
  <si>
    <t>AUREN CONSULTORES SP SLP</t>
  </si>
  <si>
    <t>1533 22104 PERSONAL SUBV. EXPEL. ROPA DE TRABAJO JOMAGO, S.L. 967,23</t>
  </si>
  <si>
    <t>INT_22/2023/862</t>
  </si>
  <si>
    <t>ROPA PERSONAL SUBVENCIÓN EXPEL 2022</t>
  </si>
  <si>
    <t>342 22199 ARRIXACA LIMPIATODO 5L  PERFUMERIA HAPPY, S.L. 54,60</t>
  </si>
  <si>
    <t>INT_22/2023/852</t>
  </si>
  <si>
    <t>ADQUISICION DE LIMPIASUELOS PARA INSTALACIONES DEPORTIVAS</t>
  </si>
  <si>
    <t>PERFUMERIA HAPPY SL</t>
  </si>
  <si>
    <t>341 22699 EQUIPACIONES DEPORTIVAS CELEBRACION DIA DEL PUEBLO GITANO TRAZOS 3000, S.L. 499,61</t>
  </si>
  <si>
    <t>INT_22/2023/867</t>
  </si>
  <si>
    <t>ADQUISICION DE EQUIPACIONES DEPORTIVAS PARA CELEBRACION DEL DIA DEL PUEBLO GITANO</t>
  </si>
  <si>
    <t>342 22104 SUMINISTRO DE 3 TRAJES NEOPRENO TRAZOS 3000, S.L. 283,14</t>
  </si>
  <si>
    <t>INT_22/2023/837</t>
  </si>
  <si>
    <t>ADQUISICION DE TRAJES DE NEOPRENO SENCILLOS PARA PROTECCION AREA DEPORTES</t>
  </si>
  <si>
    <t xml:space="preserve">35113400 </t>
  </si>
  <si>
    <t>342 22199 SUMINISTRO CUCHILLAS Y PUAS TRACTOR SEGADORA COMERCIAL BERCIANA DE MAQUINARA S.A. 1269,56</t>
  </si>
  <si>
    <t>INT_22/2023/838</t>
  </si>
  <si>
    <t>REPOSICION DE CUCHILLAS Y PUAS DEL TRACTOR SEGADOREA</t>
  </si>
  <si>
    <t>COMERCIAL BERCIANA DE MAQUINARA S.A.</t>
  </si>
  <si>
    <t xml:space="preserve"> 16310000 </t>
  </si>
  <si>
    <t>342 22199 PISCINAS DE VERANO. SUMINISTRO MATERIALES DE CANTERA Y CEMENTO PARA REPARACIONES ALMACENES GALLEGO, S.L. 18,49</t>
  </si>
  <si>
    <t>INT_22/2023/841</t>
  </si>
  <si>
    <t>ADQUISICION DE ELEMENTOS CANTERA Y CEMENTO REPARACIONES PISCINA VERANO</t>
  </si>
  <si>
    <t xml:space="preserve">ALMACENES GALLEGO, S.L. </t>
  </si>
  <si>
    <t>342 205 ANGEL PESTAÑA ALQUILER PLATAFORMA ELEVADORA ELEVACIONES JOPECAR SL 205,70</t>
  </si>
  <si>
    <t>INT_22/2023/868</t>
  </si>
  <si>
    <t>ALQUILER MAQUINA ELEVADORA PARA SUSTITUCION LAMPARAS EN PABELLON ANGEL PESTAÑA</t>
  </si>
  <si>
    <t>341 22699 PALMA MORTUORIA R.F. MARIA JUANA PALACIOS SANDOVAL 187,01</t>
  </si>
  <si>
    <t>INT_22/2023/835</t>
  </si>
  <si>
    <t>ADQUISICION DE PALMA MORTUORIA PARA FUNERAL ROBERTO FARELO.</t>
  </si>
  <si>
    <t>MARIA JUANA PALACIOS SANDOVAL</t>
  </si>
  <si>
    <t>342 213 REPARACION CORTACESPED ROBERTO GOMEZ ALVAREZ 15,00</t>
  </si>
  <si>
    <t>INT_22/2023/840</t>
  </si>
  <si>
    <t>REPARACION DE SEGADORA AREA DEPORTES</t>
  </si>
  <si>
    <t>342 22199 ANGEL PESTAÑA. SULFATADORA Y BATERIA SUMINISTROS INDUSTRIALES EL PLANTIO, S.L. 199,65</t>
  </si>
  <si>
    <t>INT_22/2023/855</t>
  </si>
  <si>
    <t>ADQUISICION DE SULFATADORA Y BATERIA PARA ANGEL PESTAÑA</t>
  </si>
  <si>
    <t>1533 22699 MENUS TRABAJADORES TRABAJOS FUERA DE JORNADA INTENSIVOS VALCARCEL PONFERRADA S. XXI S.A 116,00</t>
  </si>
  <si>
    <t>INT_22/2023/870</t>
  </si>
  <si>
    <t xml:space="preserve">MENUS TRABAJADORES / C/ EL RELOJ Y PARAISÍN </t>
  </si>
  <si>
    <t>A24657116</t>
  </si>
  <si>
    <t>VALCARCEL PONFERRADA S. XXI S.A</t>
  </si>
  <si>
    <t>55322000</t>
  </si>
  <si>
    <t>24132 22104 GUANTES NITRILO NITRILON MARMI UNIFORMES, S.L. 37,03</t>
  </si>
  <si>
    <t>INT_22/2023/873</t>
  </si>
  <si>
    <t>PMFE EL PLANTIO -GUANTES MARMI MARZO 23-</t>
  </si>
  <si>
    <t>C</t>
  </si>
  <si>
    <t>E</t>
  </si>
  <si>
    <t>CA</t>
  </si>
  <si>
    <t>A80907397</t>
  </si>
  <si>
    <t>EQUINSA PARKING S.L.U.</t>
  </si>
  <si>
    <t>NL</t>
  </si>
  <si>
    <t>ALQUILER SILLAS CONCIERTO</t>
  </si>
  <si>
    <t>ALQUILER DE SILLAS FESTIVAL KM251 PONFERRADA ES JAZZ</t>
  </si>
  <si>
    <t>COMPRA KM251 PONFERRADA ES JAZZ 2023 MATERIAL PROMOCIONAL2</t>
  </si>
  <si>
    <t>COMPRA  FILTRO HEPA PURIFICADOR</t>
  </si>
  <si>
    <t>CAMINOS DE MUSICA 2023 MATERIAL PROMOCIONAL</t>
  </si>
  <si>
    <t>CORTEZA DE ENCINA 2023 MATERIAL PROMOCIONAL</t>
  </si>
  <si>
    <t>SERVICIO PONENCIA MARIA VIOTA MORENO</t>
  </si>
  <si>
    <t>IMPORTES</t>
  </si>
  <si>
    <t>INT_22/2023/1584</t>
  </si>
  <si>
    <t>RECONOCIMIENTO MEDICO SPEIS</t>
  </si>
  <si>
    <t>1533 22199 MATERIAL PINTURA LOS VEGAS DE PONFERRADA, S.L. 698,53</t>
  </si>
  <si>
    <t>INT_22/2023/1576</t>
  </si>
  <si>
    <t>LOS VEGAS DE PONFERRADA S.L.</t>
  </si>
  <si>
    <t>1533 22199 MATERIAL PINTURA JOMAGO, S.L. 199,65</t>
  </si>
  <si>
    <t>INT_22/2023/1579</t>
  </si>
  <si>
    <t xml:space="preserve">MATERIAL SEÑALIZACION </t>
  </si>
  <si>
    <t>150 214 REPARACION PINCHAZO 5814BZB NEUMATICOS TEMPLE, S.L. 14,52</t>
  </si>
  <si>
    <t>INT_22/2023/1586</t>
  </si>
  <si>
    <t>5814BZB, REPARACION PINCHAZO</t>
  </si>
  <si>
    <t>920 22199 SUMINISTRO BOLSAS RESIDUOS MARIA ENCINA CABO LOPEZ 133,10</t>
  </si>
  <si>
    <t>INT_22/2023/1589</t>
  </si>
  <si>
    <t>SUMINISTRO BOLSAS DE BASURA</t>
  </si>
  <si>
    <t>19640000</t>
  </si>
  <si>
    <t>1621 22799 GESTION DE RESIDUOS LEGITRANS, S.L. 1692,06</t>
  </si>
  <si>
    <t>INT_22/2023/1596</t>
  </si>
  <si>
    <t>PUNTO LIMPIO - RECOGIDA DE ENVASES CONTAMINADOS Y OTROS</t>
  </si>
  <si>
    <t>150 214 REVISION, REPARACION E ITV 2369BPM ELECTROMAQUINARIA NOVO, S.L. 173,62</t>
  </si>
  <si>
    <t>INT_22/2023/1594</t>
  </si>
  <si>
    <t>2369BPM, ITV Y PRE-ITV</t>
  </si>
  <si>
    <t>920 22199 SUMINISTRO CERRADURAS Y LLAVES INFORMATICA BIERZO CERRAJERIA MIGUEL, S.L. 123,70</t>
  </si>
  <si>
    <t>INT_22/2023/1593</t>
  </si>
  <si>
    <t>CERRADURAS Y LLAVES INFORMATICA</t>
  </si>
  <si>
    <t>1533 22199 SUMINISTRO VINILO SEÑALES GRAFICAS PONFERRADA, S.L. 24,20</t>
  </si>
  <si>
    <t>INT_22/2023/1601</t>
  </si>
  <si>
    <t>REPOSICION SEÑAL ALTO 3,5M</t>
  </si>
  <si>
    <t>432 22000 MATERIAL OFICINA OFIMATICA SAUDADE, S.L. 181,77</t>
  </si>
  <si>
    <t>INT_22/2023/1603</t>
  </si>
  <si>
    <t>MATERIAL DE OFICINA TURISMO</t>
  </si>
  <si>
    <t>342 22199 MATERIAL LIMPIEZA PISCINAS VERANO MARIA ENCINA CABO LOPEZ 992,38</t>
  </si>
  <si>
    <t>INT_22/2023/1605</t>
  </si>
  <si>
    <t>PRODUCTOS LIMPIEZA PISCINAS  PISCINAS DE VERANO</t>
  </si>
  <si>
    <t>311 22199 MATERIAL DE FERRETERIA FERRETERIA MARTINEZ BIERZO, S.A. 83,74</t>
  </si>
  <si>
    <t>INT_22/2023/1610</t>
  </si>
  <si>
    <t>ALBERGUE CANINO - MATERIALES VARIOS</t>
  </si>
  <si>
    <t>FERRETERIA MARTINEZ BIERZO SA</t>
  </si>
  <si>
    <t>920 22699 CUARTILLAS A5 PAPEL 80 GRS ELECCIONES GENERALES IMPRENTA ALONSO, S.L. 18,15</t>
  </si>
  <si>
    <t>INT_22/2023/1595</t>
  </si>
  <si>
    <t>CUARTILLAS A5 PAPEL 80 GRS ELECCIONES GENERALES</t>
  </si>
  <si>
    <t>1621 214 REVISION E ITV LE8661AG ELECTRO-MAQUINARIA NOVO, S.L. 116,39</t>
  </si>
  <si>
    <t>INT_22/2023/1611</t>
  </si>
  <si>
    <t xml:space="preserve">PUNTO LIMPIO - REVISION + ITV VEHICULO MATRICULA LE8661AG </t>
  </si>
  <si>
    <t>71631200</t>
  </si>
  <si>
    <t>342 22000 PAPEL TERMICO IMPRESORA TICKETS PROCONSI, S.L. 55,90</t>
  </si>
  <si>
    <t>INT_22/2023/1607</t>
  </si>
  <si>
    <t>ADQUISICION PAPEL TERMICO IMPRESORAS PISCINAS</t>
  </si>
  <si>
    <t>B24208100</t>
  </si>
  <si>
    <t>PROCONSI S.L.</t>
  </si>
  <si>
    <t>30197641</t>
  </si>
  <si>
    <t>23102 22203 CONECTORIZACION Y CERTIFICACION 8 FIBRAS AYTO - CENTRO DIA PLANTIO REDYTEL WIMAX, S.L. 5844,30</t>
  </si>
  <si>
    <t>INT_22/2023/1585</t>
  </si>
  <si>
    <t>CONECTORIZACIÓN Y CERTIFICACIÓN 8 FIBRAS (AYTOS-CD PLANTÍO)</t>
  </si>
  <si>
    <t>32561000</t>
  </si>
  <si>
    <t>432 22199 NOCHE TEMPLARIA CUBOS CHAPA MARIA CARMEN GARCIA GARCIA 203,89</t>
  </si>
  <si>
    <t>INT_22/2023/1618</t>
  </si>
  <si>
    <t>CUBOS DE CHAPA/NOCHE TEMPLARIA</t>
  </si>
  <si>
    <t>Mª CARMEN GARCIA GARCIA</t>
  </si>
  <si>
    <t>338 22699 PLANETA SOUND CIERRE ZONA BAR Y ALMACEN HIJOS DE CASTRO URIA, S.A. 1466,28</t>
  </si>
  <si>
    <t>INT_22/2023/1612</t>
  </si>
  <si>
    <t>POSTES Y RED, PARA ZONA PLANETA SOUND</t>
  </si>
  <si>
    <t>342 22199 CRISTALMINA BOTIQUIN PISCINAS VERANO MARTA RODRIGUEZ TATO 64,90</t>
  </si>
  <si>
    <t>INT_22/2023/1616</t>
  </si>
  <si>
    <t>ADQUISICION DE MATERIAL DE FARMACIA PARA BOTIQUINES PISCINAS DE VERANO</t>
  </si>
  <si>
    <t>342 22199 MATERIAL FARMACIA BOTIQUIN PISCINAS VERANO VARIEDADES FARMACEUTICAS RODRIGUEZ TATO S.L. 188,45</t>
  </si>
  <si>
    <t>INT_22/2023/1617</t>
  </si>
  <si>
    <t>PRODUCTOS DE PARAFARMACIA PARA BOTIQUINES DE PISCINAS DE VERANO</t>
  </si>
  <si>
    <t>3371 22699 TRANSPORTE ACTIVIDADES AVENTURA-T VERANO 2023 AUTOBUSES URBANOS DE PONFERRADA, S.A. 850,00</t>
  </si>
  <si>
    <t>INT_22/2023/1604</t>
  </si>
  <si>
    <t>TRANSPORTE ACTIVIDADES AVENTURA VERANO 23</t>
  </si>
  <si>
    <t>AUTOBUSES URBANOS DE PONFERRADA, S.A.</t>
  </si>
  <si>
    <t>24131 22699 PMFE MATINOT V REPARACION MAQUINA DE SOLDAR EMPOWELD RAITEC, S.L. 141,57</t>
  </si>
  <si>
    <t>INT_22/2023/1640</t>
  </si>
  <si>
    <t>PMFE MATINOT V -  REPARACION MAQUINA SOLDAR EMPOWELD</t>
  </si>
  <si>
    <t>Concejal de Desarrollo Económico e Industrial, Comercio, Innovación y Escuela Taller (DAVID PACIOS MARTINEZ)</t>
  </si>
  <si>
    <t>164 213 NEUMATICOS TRASEROS DUMPER NEUMATICOS TEMPLE, S.L. 183,53</t>
  </si>
  <si>
    <t>INT_22/2023/1631</t>
  </si>
  <si>
    <t>DOS RUEDAS TRASERAS PARA EL DUMPER</t>
  </si>
  <si>
    <t>Concejal de Medio Ambiente, Transporte y Movilidad (CARLOS FERNANDEZ FERNANDEZ)</t>
  </si>
  <si>
    <t>1533 22199 GARRAFA DE 20 L. HERBICIDA HILEO NT MANUEL ANGEL REGUERA BAZAN 198,00</t>
  </si>
  <si>
    <t>INT_22/2023/1642</t>
  </si>
  <si>
    <t>HERBICIDA HILEO NT</t>
  </si>
  <si>
    <t>MANUEL ANGEL REGUERA BAZAN</t>
  </si>
  <si>
    <t>24453000</t>
  </si>
  <si>
    <t>171 22104 SUMINISTRO DE GUANTES FERRETERIA Y FITOS GOMEZ, S.L. 55,95</t>
  </si>
  <si>
    <t>INT_22/2023/1614</t>
  </si>
  <si>
    <t xml:space="preserve">SUMINISTRO GUANTES </t>
  </si>
  <si>
    <t>171 214 8732DDC ITV Y SGESTION REVISION ELECTRO-MAQUINARIA NOVO S.L. 140,92</t>
  </si>
  <si>
    <t>INT_22/2023/1634</t>
  </si>
  <si>
    <t>SERVICIO ITV RENAULT KANGOO 8732DDC</t>
  </si>
  <si>
    <t>171 22199 SUMIISTRO PIEZAS PROGRAMADOR ALIJA SERVICIOS Y CONTRATAS S.L. 851,83</t>
  </si>
  <si>
    <t>INT_22/2023/1608</t>
  </si>
  <si>
    <t xml:space="preserve">SUMNISTRO PIEZAS REPARACION PROGRAMADOR </t>
  </si>
  <si>
    <t>ALIJA SERVICIOS Y CONTRATAS S.L.</t>
  </si>
  <si>
    <t>920 22699 ALQUILER DE MOBILIARIO PARA PRUEBAS SELECTIVAS DE PERSONAL ALQUISIL, S.L. 210,54</t>
  </si>
  <si>
    <t>INT_22/2023/1671</t>
  </si>
  <si>
    <t xml:space="preserve">ALQUILER DE MOBILIARIO PARA PRUEBAS SELECTIVAS </t>
  </si>
  <si>
    <t>Concejal de Deportes y Juventud (EVA GONZALEZ FERNANDEZ)</t>
  </si>
  <si>
    <t>24132 22199 PMFE EL PLANTIO MEZCLA PARA HORMIGON MAROTE Y BARDON, S.L. 447,16</t>
  </si>
  <si>
    <t>INT_22/2023/1641</t>
  </si>
  <si>
    <t>PMFE EL PLANTIO -MEZCLA PARA HACER HORMIGON MB-</t>
  </si>
  <si>
    <t>14212210</t>
  </si>
  <si>
    <t>24132 22699 0089FJXREPARACION Y MTO. CHAPISTERIA GOMEZ Y DIEZ, S.L. 394,05</t>
  </si>
  <si>
    <t>INT_22/2023/1682</t>
  </si>
  <si>
    <t>PMFE EL PLANTIO -MANTENIMIENTO DE FURGONETA 0089FJX-</t>
  </si>
  <si>
    <t>CHAPISTERIA GOMEZ Y DIEZ, S.L.</t>
  </si>
  <si>
    <t>342 22199 PISCINAS DE VERANO. SUMINISTRO GORROS PISCINA TRAZOS 3000 SL 1984,40</t>
  </si>
  <si>
    <t>INT_22/2023/1684</t>
  </si>
  <si>
    <t>ADQUISICION DE GORROS DE BAÑO PARA PISCINAS DE VERANO</t>
  </si>
  <si>
    <t>TRAZOS 3000 SL</t>
  </si>
  <si>
    <t>33711530</t>
  </si>
  <si>
    <t>171 22199 SUMINISTRO DE PIEZAS REPARACION MAQUINARIA MAQUINARIA AGRICOLA MAQUINARIA, S.L. 350,63</t>
  </si>
  <si>
    <t>INT_22/2023/1619</t>
  </si>
  <si>
    <t xml:space="preserve">SUMINISTRO PIEZAS MAQUINARIA </t>
  </si>
  <si>
    <t>164 22699 RESIDUOS A PLANTA RECINOR GESTION DE RESIDUOS, S.L. 164,50</t>
  </si>
  <si>
    <t>INT_22/2023/1630</t>
  </si>
  <si>
    <t>CONTENEDOR DE RESIDUOS</t>
  </si>
  <si>
    <t xml:space="preserve">RECINOR GESTION DE RESIDUOS, S.L. </t>
  </si>
  <si>
    <t>44612800</t>
  </si>
  <si>
    <t>1533 213 URGENTE REPARACION SEMAFORO AVDA. ASTURIAS - CRA ANT N VI  KAPSCHA TRAFFICCOM TRANSPORTATION, S.A.U. 5121,72</t>
  </si>
  <si>
    <t>INT_22/2023/1632</t>
  </si>
  <si>
    <t>REPARACION SEMAFORO SITUADO EN AVDA. ASTURIAS CON CARRETERA NACIONAL VI</t>
  </si>
  <si>
    <t>KAPSCHA TRAFFICCOM TRANSPORTATION, S.A.U.</t>
  </si>
  <si>
    <t>432 22699 NOCHE TEMPLARIA CATTERING DEGUSTACIONES VARIOS CATYREST, S.A. 463,10</t>
  </si>
  <si>
    <t>INT_22/2023/1681</t>
  </si>
  <si>
    <t>DEGUSTACIONES NOCHE TEMPLARIA</t>
  </si>
  <si>
    <t>CATYREST S.A.</t>
  </si>
  <si>
    <t>Concejal de Infraestructuras, Medio Rural, Turismo, Patrimonio Histórico y Salubridad y Protección Animal (IVAN ALONSO RODRIGUEZ)</t>
  </si>
  <si>
    <t>1533 212 LIMPIEZA DE PLACA CONMEMORATIVA EN LA GLORIETA A LA VALENTÍA DE NEVENKA TARVINOR METALIZAS, S.L. 121,00</t>
  </si>
  <si>
    <t>INT_22/2023/1680</t>
  </si>
  <si>
    <t>LIMPIEZA PLACA CONMEMORATIVA EN LA GLORIETA A LA VALENTÍA DE NEVENKA</t>
  </si>
  <si>
    <t>90690000</t>
  </si>
  <si>
    <t>24131 22199 PMFE MATINOT V  T.C. DE 100X100X2 DC01/E220 (5 BARRAS) E.I.  CASTRO URIA, S.A. 301,29</t>
  </si>
  <si>
    <t>INT_22/2023/1708</t>
  </si>
  <si>
    <t>PMFE MATINOT V - ALMACEN CASTRO URIA BARRAS 100X100</t>
  </si>
  <si>
    <t>920 22000 PAPEL A5 CORTADO ELLECCIONES GENERALES IMPRENTA ALONSO, S.L. 36,30</t>
  </si>
  <si>
    <t>INT_22/2023/1718</t>
  </si>
  <si>
    <t>Concejal de Hacienda y Régimen Interior (LUIS ANTONIO MORENO RODRIGUEZ)</t>
  </si>
  <si>
    <t>342 22199 PISCINAS DE VERANO EL PLANTIO. MATERIALES REPARACION FALSO TECHO RIBEGAR INTERIORES SLU 594,55</t>
  </si>
  <si>
    <t>INT_22/2023/1707</t>
  </si>
  <si>
    <t>REPARACION FALSOS TECHOS BAÑOS PISCINA PLANTIO</t>
  </si>
  <si>
    <t>164 22199 SUMINISTRO 40 SACOS YESO RAPIDO ALMACENES GALLEGO, S.L. 140,36</t>
  </si>
  <si>
    <t>INT_22/2023/1719</t>
  </si>
  <si>
    <t>40 SACOS DE YESO</t>
  </si>
  <si>
    <t>ALMACENES GALLEGO S.L.</t>
  </si>
  <si>
    <t>171 213 RECAMBIOS MAQUINARIA PARA REPARACIONES FINO RECAMBIOS DE AUTOMOCION E INDUSTRIA S.A. 558,43</t>
  </si>
  <si>
    <t>INT_22/2023/1711</t>
  </si>
  <si>
    <t>SUMINISTRO RECAMBIOS MAQUINARIA</t>
  </si>
  <si>
    <t>171 213 SUMINISTRO DE PEQUEÑA TORNILLERIA REPARACIONES MAQUINARIA FINO RECAMBIOS DE AUTOMOCION E INDUSTRIA S.A 11,62</t>
  </si>
  <si>
    <t>INT_22/2023/1713</t>
  </si>
  <si>
    <t>171 213 SUMINISTRO PIEZAS PARA DESBROZADORAS MAQUINARIA COMERCIAL BERNARDEZ S.L. 120,44</t>
  </si>
  <si>
    <t>INT_22/2023/1710</t>
  </si>
  <si>
    <t>171 214 8770DDC REPARACION RENAULT CLIO ELECTRO-MAQUINARIA NOVO S.L. 675,58</t>
  </si>
  <si>
    <t>INT_22/2023/1712</t>
  </si>
  <si>
    <t>8770DDC  REPARACION RENAULT CLIO</t>
  </si>
  <si>
    <t>171 214 SUMINISTRO RODAMIENTO DINGO (155) MAQUINARIA COMERCIAL BERNARDEZ S.L. 244,35</t>
  </si>
  <si>
    <t>INT_22/2023/1717</t>
  </si>
  <si>
    <t xml:space="preserve">SUMINISTRO RODAMIENTO DINGO </t>
  </si>
  <si>
    <t>171 22104 SUMINISTRO BOTAS SEG N. TBJADOR FERRETERIA FITOS GOMEZ, S.L. 77,27</t>
  </si>
  <si>
    <t>INT_22/2023/1715</t>
  </si>
  <si>
    <t>SUMINISTRO BOTAS NUEVA TRABAJADORA</t>
  </si>
  <si>
    <t>18800000</t>
  </si>
  <si>
    <t>171 22199 SUMINISTRO FITOSANITARIOS CASA FIERRO S.L. 56,80</t>
  </si>
  <si>
    <t>INT_22/2023/1714</t>
  </si>
  <si>
    <t>SUMINISTRO FITOSANITARIOS</t>
  </si>
  <si>
    <t>B24262966</t>
  </si>
  <si>
    <t>CASA FIERRO S.L.</t>
  </si>
  <si>
    <t>1723 22199 PEDIDO DE MEMBRANAS ESTERILES EZ-PAK Merck Life Science, S.L.U. 1455,80</t>
  </si>
  <si>
    <t>INT_22/2023/1673</t>
  </si>
  <si>
    <t>PEDIDO MEMBRANAS ESTÉRILES EZ-PAK</t>
  </si>
  <si>
    <t>B79184115</t>
  </si>
  <si>
    <t>33698100</t>
  </si>
  <si>
    <t>231 625 ESCUELAS INFANTILES. SUMINISTRO MOBILIARIO ESPECÍFICO HERMEX IBERICA S.L. 6334,28</t>
  </si>
  <si>
    <t>INT_22/2023/1432</t>
  </si>
  <si>
    <t>MOBILIARIO ESPECIFICO ESCUELAS INFANTILES</t>
  </si>
  <si>
    <t>B66629494</t>
  </si>
  <si>
    <t>HERMEX IBERICA S.L.</t>
  </si>
  <si>
    <t>231 22699 CAMPAÑA CRECE CONMIGO - CORTOS OTOÑO ASOCIACION MI RETINA ME ENGAÑA 900,00</t>
  </si>
  <si>
    <t>INT_22/2023/1669</t>
  </si>
  <si>
    <t>CORTOS CAMPAÑA CRECE CONMIGO OTOÑO 2023</t>
  </si>
  <si>
    <t>G24439002</t>
  </si>
  <si>
    <t>ASOCIACION MI RETINA ME ENGAÑA</t>
  </si>
  <si>
    <t>Concejal de Bienestar Social (ALEXANDRA RIVAS GARCIA)</t>
  </si>
  <si>
    <t>231 22699 CURSOS DE FORMACIÓN CUIDADORES PERSONAS DEPENDIENTES ASOCIACION ALZHEIMER BIERZO 2100,00</t>
  </si>
  <si>
    <t>INT_22/2023/1672</t>
  </si>
  <si>
    <t>CURSOS DE FORMACION DE CUIDADORES DE PERSONAS DEPENDIENTES</t>
  </si>
  <si>
    <t>ASOCIACION ALZHEIMER BIERZO</t>
  </si>
  <si>
    <t>231 22700 DDD. CENTRO DE MENORES DERMES, S.L. 127,05</t>
  </si>
  <si>
    <t>INT_22/2023/1668</t>
  </si>
  <si>
    <t>DDD LOCAL CENTRO MENORES</t>
  </si>
  <si>
    <t>DERMES SL</t>
  </si>
  <si>
    <t>342 22199 PERNIO TORNEADO INOX PISCINAS DE VERANO HIJOS DE CASTRO URIA, S.A. 14,30</t>
  </si>
  <si>
    <t>INT_22/2023/1613</t>
  </si>
  <si>
    <t>PERNIOS PARA TAPA</t>
  </si>
  <si>
    <t>342 213 ANGEL PESTAÑA. REPARACION A.A. INTRAGAS, S.L. 440,44</t>
  </si>
  <si>
    <t>INT_22/2023/1733</t>
  </si>
  <si>
    <t>ELEMENTOS REPARACIÓN AIRE ACONDICIONADO COMPLEJO ÁNGEL PESTAÑA</t>
  </si>
  <si>
    <t>INTRAGAS SL</t>
  </si>
  <si>
    <t>42512000</t>
  </si>
  <si>
    <t>KIMI SL</t>
  </si>
  <si>
    <t>342 22199 ARENA Y MEZCLA ALMACENES GALLEGO, S.L. 148,19</t>
  </si>
  <si>
    <t>INT_22/2023/1730</t>
  </si>
  <si>
    <t>ADQUISICIÓN DE FARDOS DE ARENA, MEZCLA DE CANTERA</t>
  </si>
  <si>
    <t>414 213 SAN CLEMENTE. REPARACION REPETIDOR ANTELCO TELECOMUNICACIONES SL 1965,57</t>
  </si>
  <si>
    <t>INT_22/2023/1677</t>
  </si>
  <si>
    <t>REPARACION REPETIDOR TELEVISION SAN CLEMENTE</t>
  </si>
  <si>
    <t>ANTELCO TELECOMUNICACIONES SL</t>
  </si>
  <si>
    <t>414 213 SAN PEDRO DE MONTES. REPARACION REPETIDOR TV ANTELCO TELECOMUNICACIONES S.L. 1244,85</t>
  </si>
  <si>
    <t>INT_22/2023/1676</t>
  </si>
  <si>
    <t>REPARACION REPETIDOR TELEVISION SAN PEDRO DE MONTES</t>
  </si>
  <si>
    <t>414 22199 NAVE FERIAL FUENTESNUEVAS SUMINISTRO MATERIAL REVESTIMIENTO. SACO PASTA PLACOSTIC 15 KG RIBERGAR INTERIORES, S.L.U. 26,10</t>
  </si>
  <si>
    <t>INT_22/2023/1569</t>
  </si>
  <si>
    <t>SUMINISTRO MATERIAL REVESTIMIENTO NAVE FUENTESNUEVAS</t>
  </si>
  <si>
    <t>414 22199 SUMINISTRO RUEDAS VENTANAS AL. FERIA FUENTESNUEVAS SUMABI, S.L. 471,90</t>
  </si>
  <si>
    <t>INT_22/2023/1675</t>
  </si>
  <si>
    <t>SUMINSTRO RUEDAS VENTANAS  NAVE FUENTESNUEVA</t>
  </si>
  <si>
    <t>SUMINISTROS INDUSTRIALES SUMABI S.L.</t>
  </si>
  <si>
    <t>164 22199 HILO DESBROZADORA Y HOJAS S CALAR SUMINISTROS INDUSTRIALES EL PLANTIO S.L. 49,57</t>
  </si>
  <si>
    <t>INT_22/2023/1735</t>
  </si>
  <si>
    <t>HILO PARA DESBROZADORA Y HOJAS PARA SIERRA DE CALAR.</t>
  </si>
  <si>
    <t>171 22104 BOTAS  E HILO DESB FERRETERIA Y FITOS GOMEZ, S.L. 86,31</t>
  </si>
  <si>
    <t>INT_22/2023/1724</t>
  </si>
  <si>
    <t>SUMINISTRO BOTAS E HILO DESBROCE</t>
  </si>
  <si>
    <t>171 22104 SUMINISTRO PANTALON REPOSICION MARMI UNIFORMES, S.L. 34,67</t>
  </si>
  <si>
    <t>INT_22/2023/1725</t>
  </si>
  <si>
    <t xml:space="preserve">SUMINISTRO PANTALON </t>
  </si>
  <si>
    <t>934 625 SUMINISTRO DE SILLAS RECAUDACION ADRIAN CUESTA SANCHEZ 4233,06</t>
  </si>
  <si>
    <t>INT_22/2023/1581</t>
  </si>
  <si>
    <t>REC-SUMINISTRO DE SILLAS PARA LA OFICINA TRIBUTARIA MUNICIPAL</t>
  </si>
  <si>
    <t xml:space="preserve">ADRIAN CUESTA SANCHEZ </t>
  </si>
  <si>
    <t>221 16209 RECONOCIMIENTO MEDICO TBJDOR CEMENTERIO INTECTOMA, S.L. 30,00</t>
  </si>
  <si>
    <t>INT_22/2023/1709</t>
  </si>
  <si>
    <t>RECONOCIMIENTO MEDICO PERSONAL BRIGADA-CEMENTERIO</t>
  </si>
  <si>
    <t>24132 22199 PMFE EL PLANTIO.  SUMINISTRO PALET CEMENTO ALMACENES GALLEGO, S.L. 345,31</t>
  </si>
  <si>
    <t>INT_22/2023/1728</t>
  </si>
  <si>
    <t>24131 22199 PMFE MATINOT V. PLACAS Y CARTELAS DE CHAPA DE HIERRO DE 5MM Y CORTE DE ORIFICIOS PARA ENAJE DE TUBOS DE 2 1/2 PULGADAS TARVINOR METALICAS, S.L. 784,08</t>
  </si>
  <si>
    <t>INT_22/2023/1722</t>
  </si>
  <si>
    <t>PMFE MATINOT V- COMPRA DE PLACAS Y CARTELAS DE CHAPA EST. TARVINOR</t>
  </si>
  <si>
    <t>TARVINOR METALICAS, S.L.</t>
  </si>
  <si>
    <t>24132 22104 PMFE EL PLANTIO. REPOSICION 2 PANTALONES TRABAJO Y MASCARILLAS FFPII MARMI UNIFORMES, S.L. 99,05</t>
  </si>
  <si>
    <t>INT_22/2023/1716</t>
  </si>
  <si>
    <t>PMFE EL PLANTIO -ROPA DE TRABAJO Y MASCARILLAS MARMI-</t>
  </si>
  <si>
    <t>336 22199 SUMINISTRO BOTELLINES AGUA PARA EVENTOS EN CASTILLO COMERCIAL DE BEBIDAS ISECA S.L. 71,41</t>
  </si>
  <si>
    <t>INT_22/2023/1732</t>
  </si>
  <si>
    <t>AGUAS PARA EVENTOS EN EL CASTILLO DE LOS TEMPLARIOS</t>
  </si>
  <si>
    <t>B24255283</t>
  </si>
  <si>
    <t>COMERCIAL DE BEBIDAS ISECA S.L.</t>
  </si>
  <si>
    <t>65111000</t>
  </si>
  <si>
    <t>342 22199 CAMPOS RAMON MARTINEZ. MATERIALES PARA REPARACIONES DE PINTURA  LOS VEGAS DE PONFERRADA, S.L. 445,72</t>
  </si>
  <si>
    <t>INT_22/2023/1742</t>
  </si>
  <si>
    <t>ADQUISICIÓN DE ELEMENTOS Y HERRAMIENTAS PARA REALZIAR LABORES DE PINTURA EN LAS INSTALACIONES DE LOS CAMPOS RAMÓN MARTÍNEZ</t>
  </si>
  <si>
    <t>342 22199 PISTAS SQUASH. CINTA Y FELPUDO LOS VEGAS DE PONFERRADA, S.L. 99,62</t>
  </si>
  <si>
    <t>INT_22/2023/1734</t>
  </si>
  <si>
    <t>ADQUISICIÓN DE CINTA Y FELPUDO PISTAS DE SQUASH PARA EL CAMPEONATO DE ESPAÑA</t>
  </si>
  <si>
    <t>34131 22199 PMFE MATINOT V. RUEDAS GIRATORIAS 401-080-5 GOMA FRENO FERRETERIA MARTINEZ BIERZO, S.A.U 84,17</t>
  </si>
  <si>
    <t>INT_22/2023/1749</t>
  </si>
  <si>
    <t>PMFE MATINOT V - SUMINISTROS PARA OBRAS DEL PROGRAMA</t>
  </si>
  <si>
    <t>FERRETERIA MARTINEZ BIERZO, S.A.U.</t>
  </si>
  <si>
    <t>39290000</t>
  </si>
  <si>
    <t>432 22699 VISITAS TEATRALIZADAS CASCO ANTIGUO A LA HISTORIA DE PONFERRADA 2023 JOSE LUIS GARCIA ALEJANDRE 5000,00</t>
  </si>
  <si>
    <t>INT_22/2023/1683</t>
  </si>
  <si>
    <t>VISITAS TEATRALIZADAS CASCO ANTIGUO 2023</t>
  </si>
  <si>
    <t>342 22199 PISCINAS DE VERANO. GOMA ENCHUFE INOD. ANTIGUO 55 MM ALMACENES GALLEGO, S.L. 31,80</t>
  </si>
  <si>
    <t>INT_22/2023/1726</t>
  </si>
  <si>
    <t>GOMA ENCHUFE. PISCINAS DE VERANO</t>
  </si>
  <si>
    <t>920 216 6 PUNTOS DE ACCESO TP-LINK TL-WA801N 4VIENTOS DIGITAL, S.L. 179,39</t>
  </si>
  <si>
    <t>INT_22/2023/1743</t>
  </si>
  <si>
    <t>COMPRA 6 PUNTOS DE ACCESO WIFI</t>
  </si>
  <si>
    <t>24131 22699 PMFE MATINOT V REPARACION AMOLADORAS TALLER SUMINISTROS RAITEC, S.L. 49 44,77</t>
  </si>
  <si>
    <t>INT_22/2023/1739</t>
  </si>
  <si>
    <t>PMFE MATINOT V - REPARACION AMOLADORAS TALLER</t>
  </si>
  <si>
    <t>24131 22199 PMFE MATINOT V. ESPROTEC CLASSIC MAT NEGRO 4L PINTURAS GENARO FONTECHA, S.L. 51,95</t>
  </si>
  <si>
    <t>INT_22/2023/1748</t>
  </si>
  <si>
    <t>PMFE MATINOT V - PINTURA NEGRA ACABADO TRABAJOS</t>
  </si>
  <si>
    <t>1621 22104 SUMINISTRO VESTUARIO TRABAJO PUNTO LIMPIO MARMI UNIFORMES, S.L. 460,95</t>
  </si>
  <si>
    <t>INT_22/2023/1765</t>
  </si>
  <si>
    <t>PUNTO LIMPIO - ROPA TRABAJADORES</t>
  </si>
  <si>
    <t>221 16200 HERRAMIENTA FORMACION CIBERSEGURIDAD CIENCIA E INGENIERÍA ECONÓMICA Y SOCIAL, S.L. 15125,00</t>
  </si>
  <si>
    <t>INT_22/2023/1727</t>
  </si>
  <si>
    <t>HERRAMIENTA FORMACIÓN CIBERSEGURIDAD</t>
  </si>
  <si>
    <t>B74172527</t>
  </si>
  <si>
    <t>Ciencia e Ingeniería Económica y Social, S.L.</t>
  </si>
  <si>
    <t>80580000</t>
  </si>
  <si>
    <t>920 216 MÓDULO CONTROL PARA CONTROL DE DISPOSITIVOS USB EMPATIZA CONSULTING, S.L. 3550,14</t>
  </si>
  <si>
    <t>INT_22/2023/1729</t>
  </si>
  <si>
    <t>HERRAMIENTA CONTROL DISPOSITIVOS USB</t>
  </si>
  <si>
    <t>48781000</t>
  </si>
  <si>
    <t>920 22104 CHAQUETAS REPOSICION CONSERJES RAUL NUÑEZ SUAREZ S.L 130,00</t>
  </si>
  <si>
    <t>INT_22/2023/1773</t>
  </si>
  <si>
    <t>COMPRA UNIFORMES (CHAQUETAS)</t>
  </si>
  <si>
    <t>RAUL NUÑEZ SUAREZ S.L</t>
  </si>
  <si>
    <t>342 22199 QUIADSA BRIK-CEN SP-128 ESPUMA POL LOS VEGAS DE PONFERRADA, S.L. 20,69</t>
  </si>
  <si>
    <t>INT_22/2023/1740</t>
  </si>
  <si>
    <t>ADQUISICIÓN DE ESPUMA ESPECIAL PARA CERRAR ORIFICIOS Y EVITAR LOS NIDOS DE AVISPAS EN PISCINAS DE VERANO</t>
  </si>
  <si>
    <t>44192100</t>
  </si>
  <si>
    <t>414 22104 REPOSICIÓN VESTUARIO Y EPIS  2 OPERARIOS M.R. MARMI UNIFORMES, S.L. 726,99</t>
  </si>
  <si>
    <t>INT_22/2023/1674</t>
  </si>
  <si>
    <t>SUMINISTRO ROPA TRABAJO PERSONAL NUEVA INCORPORACION</t>
  </si>
  <si>
    <t>342 22199 PISCINAS DE VERANO. MATERIALES DE PINTURA PARA REPARACIONES LOS VEGAS DE PONFERRADA, S.L. 748,68</t>
  </si>
  <si>
    <t>INT_22/2023/1741</t>
  </si>
  <si>
    <t>ADQUISICIÓN DE ELEMENTOS Y HERRAMIENTAS NECESARIOS PARA REPARACIONES EN LAS PISCINAS DE VERANO</t>
  </si>
  <si>
    <t>3371 22199 PEQUEÑO MATERIAL DE FERRETERIA   M. DEL CARMEN GARCIA GARCIA 23,84</t>
  </si>
  <si>
    <t>INT_22/2023/1746</t>
  </si>
  <si>
    <t xml:space="preserve">Mª DEL CARMEN GARCÍA GARCÍA </t>
  </si>
  <si>
    <t>231 622 OBRA: ADECUACIÓN DE LA ESCUELA INFANTIL MAGO CHALUPA 23512,13</t>
  </si>
  <si>
    <t>INT_22/2023/1606</t>
  </si>
  <si>
    <t>ADECUACIÓN DE LA ESCUELA INFANTIL MAGO CHALUPA</t>
  </si>
  <si>
    <t>45214100</t>
  </si>
  <si>
    <t>Concejal de Urbanismo, Fomento y Contratación (ROBERTO MENDO LOPEZ)</t>
  </si>
  <si>
    <t>24132 22199 ROTULACION CARTEL EN PAPEL A COLOR + LAMINADO BRILLO  GRAFICAS PONFERRADA, S.L. 102,85</t>
  </si>
  <si>
    <t>INT_22/2023/1778</t>
  </si>
  <si>
    <t>PMFE EL PLANTIO -CARTEL OFICIAL INFORMATIVO OBRA-</t>
  </si>
  <si>
    <t>920 22699 SUMINISTRO AGUA EMBOTELLADA MIEMBROS MESAS 23J COMERCIAL DE BEBIDAS ISECA, S.L. 459,18</t>
  </si>
  <si>
    <t>INT_22/2023/1789</t>
  </si>
  <si>
    <t>SUMINISTRO DE BOTELLAS DE AGUA MIEMBROS MESA ELECCIONES</t>
  </si>
  <si>
    <t>COMERCIAL DE BEBIDAS ISECA, S.L.</t>
  </si>
  <si>
    <t>231 22699 DIA INTERNACIONAL DE LA MUJER RURAL. COMEDIA TEATRAL "UN ALTO EN EL CAMINO". 5 ESPACIOS A DETERMINAR  MIGUEL ANGEL FERNANDEZ SANCHO 3850,00</t>
  </si>
  <si>
    <t>INT_22/2023/1747</t>
  </si>
  <si>
    <t>CONMEMORACION DIA INTERNACIONAL MUJER RURAL 2023: REPRESENTACION TEATRAL</t>
  </si>
  <si>
    <t xml:space="preserve">MIGUEL ANGEL FERNANDEZ SANCHO </t>
  </si>
  <si>
    <t>171 205 ALQUILER BRAZO ARTICULADO 26 M ELEVACIONES JOPECAR, S.L. 2837,45</t>
  </si>
  <si>
    <t>INT_22/2023/1753</t>
  </si>
  <si>
    <t xml:space="preserve">SERVICIO BRAZO ARTICULADO </t>
  </si>
  <si>
    <t>77111000</t>
  </si>
  <si>
    <t>171 213 TRANSMISION REFORZADA TRIANGULAR TRACTOR BIERAGRI, S.L. 108,90</t>
  </si>
  <si>
    <t>INT_22/2023/1768</t>
  </si>
  <si>
    <t xml:space="preserve">SUMINISTRO TRANSMISION TRACTOR </t>
  </si>
  <si>
    <t>171 22199 SUMINISTRO MATERIAL RIEGO ALIJA SERVICIOS Y CONTRATAS, S.L. 2179,27</t>
  </si>
  <si>
    <t>INT_22/2023/1792</t>
  </si>
  <si>
    <t>330 22699 VISITA GUIADA EN INGLES ALUMNOS CAMPUS A CASTILLO DE PONFERRADA GUIAS BIERZO S.L. 121,00</t>
  </si>
  <si>
    <t>INT_22/2023/1755</t>
  </si>
  <si>
    <t>VISITA GUIADA CASTILLO DE LOS TEMPLARIOS ALUMNOS CAMPUS PONFERRADA</t>
  </si>
  <si>
    <t>912 22199 SUMINISTRO DE COPIA DE LLAVES ORGANOS DE GOBIERNO BIERZO CERRAJERIA MIGUEL S.L.U 5,42</t>
  </si>
  <si>
    <t>INT_22/2023/1664</t>
  </si>
  <si>
    <t>DUPLICADO DE LLAVES</t>
  </si>
  <si>
    <t>BIERZO CERRAJERIA MIGUEL S.L.U</t>
  </si>
  <si>
    <t>912 22199 SUMINISTRO DE COPIA DE LLAVES ORGANOS DE GOBIERNO BIERZO CERRAJERIA MIGUEL S.L 10,62</t>
  </si>
  <si>
    <t>INT_22/2023/1638</t>
  </si>
  <si>
    <t>COPIAS DE LLAVES</t>
  </si>
  <si>
    <t>231 22699 MARCHA SOLIDARIA ACTUACION MUSICAL MUSIBAL CORPORATE, S.L. 2178,00</t>
  </si>
  <si>
    <t>INT_22/2023/1782</t>
  </si>
  <si>
    <t>ACTUACION MUSICAL PERCUSION MARCHA SOLIDARIA Y JORNADAS DE SOLIDARIDAD INTERNACIONAL 2023</t>
  </si>
  <si>
    <t>B57991606</t>
  </si>
  <si>
    <t>MUSIBAL CORPORATE SL</t>
  </si>
  <si>
    <t>231 22699 ORGANIZACION Y GESTION IGUALDAD FESTIVAL CINE ASOCIACION CULTURAL MI RETINA ME ENGAÑA 1000,00</t>
  </si>
  <si>
    <t>INT_22/2023/1780</t>
  </si>
  <si>
    <t>ORGANIZACION Y GESTION SECCION IGUALDAD FESTIVAL DE CINE DE PONFERRADA</t>
  </si>
  <si>
    <t>ASOC. CULTURAL MI RETINA ME ENGAÑA</t>
  </si>
  <si>
    <t>136 22199 PILAS LR6 M. CASERO, S.A. 6,10</t>
  </si>
  <si>
    <t>INT_22/2023/1772</t>
  </si>
  <si>
    <t>PILAS LR6</t>
  </si>
  <si>
    <t>31410000</t>
  </si>
  <si>
    <t>Concejal de Seguridad Ciudadana y Fiestas (CARLOS CORTINA GARCIA)</t>
  </si>
  <si>
    <t>338 22699 FESTIVAL DE LA CANCION RONDA EL SALVADOR TRAZOS 3000, S.L. 196,02</t>
  </si>
  <si>
    <t>INT_22/2023/1827</t>
  </si>
  <si>
    <t>FESTIVAL CANCION BERCIANA RONDA EL SALVADOR</t>
  </si>
  <si>
    <t>TRAZOS 3000 S.L</t>
  </si>
  <si>
    <t>320 212 OBRA: REPARACION Y PINTADO PISTAS CUBIERTAS COLEGIO CAMPO DE LA CRUZ BERGIDUM AVANTI, S.L.U. 10950,50</t>
  </si>
  <si>
    <t>INT_22/2023/1723</t>
  </si>
  <si>
    <t>REPARACIÓN Y PINTADO DE PISTAS CUBIERTAS EN EL COLEGIO CAMPO DE LA CRUZ</t>
  </si>
  <si>
    <t>45430000</t>
  </si>
  <si>
    <t>1533 22199 SUMINISTRO Y REPOSICION CRISTAL POSTE INFORMATIVO PARADA BUS JAVIER FERNANDEZ GIRON  90,75</t>
  </si>
  <si>
    <t>INT_22/2023/1644</t>
  </si>
  <si>
    <t>REPOSICION CRISTAL POSTE INFORMATIVO PARADA BUS</t>
  </si>
  <si>
    <t>1533 213 REPARACION BOMBA PLAZA JULIO LAZURTEGUI AVP. Mª TRINIDAD CASTRO ALVAREZ 1101,10</t>
  </si>
  <si>
    <t>INT_22/2023/1666</t>
  </si>
  <si>
    <t>REPARACION DE BOMBA. FUENTE PLAZA JULIO LAZURTEGUI</t>
  </si>
  <si>
    <t>M.TRINIDAD CASTRO ALVAREZ</t>
  </si>
  <si>
    <t>1533 22199 ARIDOS JUNIO 2023 MAROTE Y BARDON, S.L. 1279,89</t>
  </si>
  <si>
    <t>INT_22/2023/1629</t>
  </si>
  <si>
    <t>ARIDOS JUN-23</t>
  </si>
  <si>
    <t>1533 205 ESCOMBRO RETIRADO A PLANTA JUNIO 2023 BIERZO RECICLA, S.L. 32,03</t>
  </si>
  <si>
    <t>INT_22/2023/1627</t>
  </si>
  <si>
    <t>ESCOMBRO JUN-23</t>
  </si>
  <si>
    <t>1533 22199 MATERIAL FERRETERIA JUNIO 2023 HIJOS DE CASTRO URIA, S.A. 1264,22</t>
  </si>
  <si>
    <t>INT_22/2023/1626</t>
  </si>
  <si>
    <t>PEQUEÑOS MATERIALES DE FERRETERIA JUN-23</t>
  </si>
  <si>
    <t>3332 22199 REPSICION MATERIAL ILUMINACION TEATRO SILUJ ILUMINACIÓN, S.L. 2727,61</t>
  </si>
  <si>
    <t>INT_22/2023/1678</t>
  </si>
  <si>
    <t>REPONER ALMACEN ILUMINACION ESCENA</t>
  </si>
  <si>
    <t xml:space="preserve">32351300 </t>
  </si>
  <si>
    <t>134 22706 SEMANA DE LA MOVILIDAD. METROMINUTO ESCOLAR JOSE FRANCISCO CID 920,00</t>
  </si>
  <si>
    <t>INT_22/2023/1799</t>
  </si>
  <si>
    <t>METROMINUTO ESCOLAR SEMANA DE LA MOVILIDAD 2023</t>
  </si>
  <si>
    <t>JOSE FRANCISCO CID</t>
  </si>
  <si>
    <t>164 22199 BIDON DE COMBUSTIBLE 20LTS. JOMAGO, S.L. 68,85</t>
  </si>
  <si>
    <t>INT_22/2023/1794</t>
  </si>
  <si>
    <t>BIDONES DE COMBUSTIBLE PARA CEMENTERIO</t>
  </si>
  <si>
    <t>44616000</t>
  </si>
  <si>
    <t>24131 22199 P.M.F.E. MATINOT V MATERIAL PINTURA PINTURAS GENARO FONTECHA, S.L. 88,28</t>
  </si>
  <si>
    <t>INT_22/2023/1791</t>
  </si>
  <si>
    <t>PMFE MATINOT V - ADQUISICION DE PINTURA PARA TERMINACION DE TRABAJOS DE LOS ALUMNOS.</t>
  </si>
  <si>
    <t>24131 22199 P.M.F.E. MATINOT V MATERIAL FERRALLA CONSTRUCCION EDUARDO ILDEFONSO CASTRO URIA, S.A. 1597,78</t>
  </si>
  <si>
    <t>INT_22/2023/1790</t>
  </si>
  <si>
    <t>PMFE MATINOT V - MATERIAL TRABAJOS ALUMNOS SOLDADURA MAG ESTRUCTURAS</t>
  </si>
  <si>
    <t>24132 22199 PMFE EL PLANTIO. SUMINISTRO DE ZAHORRA BIERZO RECICLA, S.L. 1481,37</t>
  </si>
  <si>
    <t>INT_22/2023/1805</t>
  </si>
  <si>
    <t>PMFE EL PLANTIO -SUMINISTRO DE ZAHORRA-</t>
  </si>
  <si>
    <t>24131 22199 PMFE MATINOT V. SUMINISTRO CERRADURAS Y ACCESORIOS PRACTICAS HIJOS DE CASTRO URIA, S.A. 88,31</t>
  </si>
  <si>
    <t>INT_22/2023/1808</t>
  </si>
  <si>
    <t>PMFE MATINOT V - CASTRO URIA - COMPLEMENTOS PRÁCTICAS</t>
  </si>
  <si>
    <t>24132 22199 BIG BAG TIERRA VEGETAL CRIBADA BIERZO RECICLA, S.L. 38,72</t>
  </si>
  <si>
    <t>INT_22/2023/1820</t>
  </si>
  <si>
    <t>PMFE EL PLANTIO-BIERZO RECICLA TIERRA VEGETAL-</t>
  </si>
  <si>
    <t>24131 22199 PMFE MATINOT V. T.C. DE 35X35X2 E-220/DC 01 SUMINISTRO E.I. CASTRO URIA, S.A. 220,41</t>
  </si>
  <si>
    <t>INT_22/2023/1633</t>
  </si>
  <si>
    <t>PMFE MATINOT V - COMPRA DE BARRAS BANCOS</t>
  </si>
  <si>
    <t>24131 22199 PMFE MATINOT V. SUMINISTRO ANTORCHA BINZEL MB EVO 501D 4MTS Y SPRAY ANTIPROY. 238,65</t>
  </si>
  <si>
    <t>INT_22/2023/1643</t>
  </si>
  <si>
    <t>PMFE MATINOT V - ANTORCHA BINZEL MB MAQUINA DE SOLDAR</t>
  </si>
  <si>
    <t>B24641371</t>
  </si>
  <si>
    <t>24131 22104 PMFE MATINOT V. SUMINISTRO EPIS PROTECCION GUANTES Y MASCARILLAS  MARMI UNIFORMES, S.L. 56,63</t>
  </si>
  <si>
    <t>INT_22/2023/1645</t>
  </si>
  <si>
    <t>PMFE MATINOT V - MASCARILLAS FFP3 - GUANTES NITRILO</t>
  </si>
  <si>
    <t>24131 22199 PMFE MATINOT V. PEQUEÑO MATERIAL PRACTICAS SOLDADURA HIJOS DE CASTRO URIA, S.A. 121,93</t>
  </si>
  <si>
    <t>INT_22/2023/1647</t>
  </si>
  <si>
    <t>PMFE MATINOT V - MATERIAL PRACTICAS ALUMNOS CASTRO URIA</t>
  </si>
  <si>
    <t>HIJOS DE CASTRO URIA , S.A.</t>
  </si>
  <si>
    <t>24131 22199 PMFE MATINOT V. SUMINISTRO PINTURA GRIS TAQUILLAS PINTURAS GENERA FONTECHA, S.L. 115,12</t>
  </si>
  <si>
    <t>INT_22/2023/1650</t>
  </si>
  <si>
    <t>PMFE MATINOT V-PINTURA GRIS TAQUILLAS</t>
  </si>
  <si>
    <t>PINTURAS GENERA FONTECHA , S.L.</t>
  </si>
  <si>
    <t>24131 22699 PMFE MATINOT V. REPARACION MAQUINA DE SOLDAR SUMINISTRO RAITEC, S.L. 52,22</t>
  </si>
  <si>
    <t>INT_22/2023/1652</t>
  </si>
  <si>
    <t>PMFE MATINOT V - REPARACION MAQUINA DE SOLDAR DEMPOWELD KEMPPI</t>
  </si>
  <si>
    <t>24132 22199 PMFE EL PLANTIO. M3 MADERA CHOPO ENCOFRAR 250X3 CMS MADERAS BLANCO, S.L. 55,90</t>
  </si>
  <si>
    <t>INT_22/2023/1656</t>
  </si>
  <si>
    <t>PMFE EL PLANTIO -MADERA PARA ENCOFRAR BL-</t>
  </si>
  <si>
    <t>B24017642</t>
  </si>
  <si>
    <t>MADERAS BLANCO LOPEZ, S.L.</t>
  </si>
  <si>
    <t>03419000</t>
  </si>
  <si>
    <t>24132 22199 PMFE EL PLANTIO. SUMINISTRO DE M2 ADOQUIN GRIS 20X10X6 HIJOS DE TOMAS SORRIBAS, S.L. 1961,65</t>
  </si>
  <si>
    <t>INT_22/2023/1653</t>
  </si>
  <si>
    <t>PMFE EL PLANTIO -ADOQUINES TS PORTES Y PALETS-</t>
  </si>
  <si>
    <t>45433112</t>
  </si>
  <si>
    <t>24132 22199 PMFE EL PLANTIO. 2 MALLAS 06/15X15 PARA CIMENTACION  JUAN CARLOS FERNANDEZ BLANCO 101,64</t>
  </si>
  <si>
    <t>INT_22/2023/1659</t>
  </si>
  <si>
    <t>PMFE EL PLANTIO -  2 MALLAS 06/15X15 PARA CIMENTACION-</t>
  </si>
  <si>
    <t>24132 22199 PMFE EL PLANTIO. ACEITE MOTOR CEPSA 10W/40 SUMINISTROS RAITEC, S.L. 29,04</t>
  </si>
  <si>
    <t>INT_22/2023/1662</t>
  </si>
  <si>
    <t>PMFE EL PLANTIO - LTOS ACEITE MOTOR RAITEC-</t>
  </si>
  <si>
    <t>31161500</t>
  </si>
  <si>
    <t>24132 22199 PMFE EL PLANTIO. SUMIISTRO DE REDONDO Y PLETINA  EDUARDO IDELFONSO CASTRO URIA, S.A. 28,70</t>
  </si>
  <si>
    <t>INT_22/2023/1663</t>
  </si>
  <si>
    <t>PMFE EL PLANTIO - SUMINISTRO DE REDONDO Y PLETINA</t>
  </si>
  <si>
    <t>EDUARDO IDELFONSO CASTRO URIA, S.A.</t>
  </si>
  <si>
    <t>24131 22199 PMFE MATINOT V. SUMINISTRO DE PINTURA PUERTAS GALVA ROJO PINTURAS GENARO FONTECHA, S.L.  81,17</t>
  </si>
  <si>
    <t>INT_22/2023/1667</t>
  </si>
  <si>
    <t>PMFE MATINOT V - COMPRA PINTURA PARA GALVA</t>
  </si>
  <si>
    <t>24132 22199 PMFE EL PLANTIO. SUMINISTRO DE MALLA 15X15X6/6 SEVANE Y CASTRO, S.L. 1379,98</t>
  </si>
  <si>
    <t>INT_22/2023/1679</t>
  </si>
  <si>
    <t>PMFE EL PLANTIO -MALLA 15X15X 6/6</t>
  </si>
  <si>
    <t>SEVANE Y CASTRO, S.L.</t>
  </si>
  <si>
    <t>342 22199 PISCINAS DE VERANO. SUMINISTRO DE REACTIVOS DE CONTROL KIMI, S.L. 132,70</t>
  </si>
  <si>
    <t>INT_22/2023/1818</t>
  </si>
  <si>
    <t>ADQUISICION DE REACTIVOS PARA CONTROL DEL ALGUA EN PISCINAS DE VERANO</t>
  </si>
  <si>
    <t>33696000</t>
  </si>
  <si>
    <t>342 213 PISCINAS DE VERANO - EL PLANTIO . CALIBRACION SISTEMA DE CLORACION KIMI, S.L. 181,50</t>
  </si>
  <si>
    <t>INT_22/2023/1821</t>
  </si>
  <si>
    <t>CALIBRACION SISTEMAS DE CLORACION PISCINA EL PLANTIO</t>
  </si>
  <si>
    <t>342 22199 MATERIALES FERRTERIA MANTENIMIENTO INSTALACIONES DEPORTIVAS KIMI, S.L. 286,99</t>
  </si>
  <si>
    <t>INT_22/2023/1825</t>
  </si>
  <si>
    <t>ADQUISICION DE HERRAMIENTAS Y MATERIALES DE FERRETERIA PARA REPARACIONES EN LAS INSTALACIONES DEPORTIVAS</t>
  </si>
  <si>
    <t>342 22199 SUMINISTRO MATERIALES SUJECCION CABLES Y PILAS M. CASERO, S.A. 33,83</t>
  </si>
  <si>
    <t>INT_22/2023/1813</t>
  </si>
  <si>
    <t>ADQUISICIÓN DE MATERIALES PARA SUJECCION DE CABLEADO EN OFICINAS DEPORTES</t>
  </si>
  <si>
    <t>342 22199 PISCINAS DE VERANO FUENTESNUEVAS. BOLSA FERMACOLOR PREMIUM BLANC 5 ALMACENES GALLEGO, S.L. 75,99</t>
  </si>
  <si>
    <t>INT_22/2023/1817</t>
  </si>
  <si>
    <t>ADQUISICION PRODUCTOS MANTENIMIENTO Y REPARACION PISCINA VERANO (FUENTESNUEVAS)</t>
  </si>
  <si>
    <t>342 22199 PISCINAS DE VERANO FUENTESNUEVAS MATERIALES REPARACION SISTEMA RIEGO MAFER, S.A. 57,16</t>
  </si>
  <si>
    <t>INT_22/2023/1829</t>
  </si>
  <si>
    <t>MATERIAL PARA REPARACION SISTEMA DE RIEGO PISCINA FUENTESNUEVAS</t>
  </si>
  <si>
    <t>MAFER SA</t>
  </si>
  <si>
    <t>342 22199 PISCINA CLIMATIZADA LYDIA VALENTIN. SUSTITUCION ASPERSORES MAFER, S.A. 88,12</t>
  </si>
  <si>
    <t>INT_22/2023/1812</t>
  </si>
  <si>
    <t>SUSTITUCION DE ASPERSORES EN EL SISTEMA DE RIEGO PISCINA CLIMATIZADA LYDIA VALENTIN</t>
  </si>
  <si>
    <t>PREFABRICADOS MAFER SA</t>
  </si>
  <si>
    <t>342 22199 SUMINISTRO PIEZAS PARA REPARACION DESBROZADORAS FERRETERIA MARTINEZ BIERZO, S.A.U. 77,27</t>
  </si>
  <si>
    <t>INT_22/2023/1830</t>
  </si>
  <si>
    <t>ADQUISICION DE PIEZAS PARA REPARACION DESBROZADORA DEPORTES</t>
  </si>
  <si>
    <t>16310000</t>
  </si>
  <si>
    <t>ANULADA 342 22199 CAMPOS RAMON MARTINEZ  SUMINISTRO MATERIALES PINTURA MANTENIMIENTO INSTALACIONES LOS VEGAS DE PONFERRADA, S.L. 623,72</t>
  </si>
  <si>
    <t>INT_22/2023/1811</t>
  </si>
  <si>
    <t>ANULADA - ADQUISICION DE HERRAMIENTAS Y PINTURA PARA MANTENIMIENTO CAMPO RAMON MARTINEZ</t>
  </si>
  <si>
    <t>342 22199 SUSTITUCION PROGRAMADOR RIEGO CAMPO FUTBOL RAMON MARTINEZ PREFABRICADOS MAFER, S.A. 671,37</t>
  </si>
  <si>
    <t>INT_22/2023/1809</t>
  </si>
  <si>
    <t>REPOSICION DEL PROGRAMADOR DE RIEGO CAMPOS DE FUTBOL RAMON MARTINEZ</t>
  </si>
  <si>
    <t>136 22199 ALAMBRE GALVANIZADO SUMINISTROS INDUSTRIALES EL PLANTIO, S.L. 23,74</t>
  </si>
  <si>
    <t>INT_22/2023/1793</t>
  </si>
  <si>
    <t>ALAMBRE</t>
  </si>
  <si>
    <t>44300000</t>
  </si>
  <si>
    <t>136 214 REPARACION CONDUCTO AIRE Y SILENCIOSO ESCAPE 7424FMP TALLERES GONZALEZ PRADA S.L. 1393,36</t>
  </si>
  <si>
    <t>INT_22/2023/1769</t>
  </si>
  <si>
    <t>CAMBIO SILENCIOSO ESCAPE</t>
  </si>
  <si>
    <t>134 22699 SEMANA EUROPEA DE LA MOVILIDAD CAMISETAS SERIGRAFIADAS GRAFICAS PONFERRADA, S.L. 1698,84</t>
  </si>
  <si>
    <t>INT_22/2023/1828</t>
  </si>
  <si>
    <t>CAMISETAS MARCHA CICLISTA SEMANA EUROPEA DE LA MOVILIDAD 2023</t>
  </si>
  <si>
    <t>171 213 SUMINISTRO DE RECAMBIOS PARA REPARACIONES MAQUINARIA EQUIPOS PARA MINERIA Y CONSTRUCCIONES S.A. 1853,82</t>
  </si>
  <si>
    <t>INT_22/2023/1835</t>
  </si>
  <si>
    <t>SUMINISTRO PIEZAS PARA MAQUINARIA</t>
  </si>
  <si>
    <t>134 22699 SEMANA EUROPEA DE LA MOVILIDAD. CAMISETAS 135 GR IMPRESAS POR LAS DOS CARAS A UNA TINTA. 7 COLORES DIFERENTES DE CAMISETA.  GRAFICAS PONFERRADA, S.L. 381,15</t>
  </si>
  <si>
    <t>INT_22/2023/1845</t>
  </si>
  <si>
    <t>CAMISETAS PARTIDO POR LA INTEGRACION. SEMANA EUROPEA DE LA MOVILIDAD 2023.</t>
  </si>
  <si>
    <t>134 22699 SEMANA EUROPEA MOVILIDAD. ACTIVIDAD DÍA EUROPEO SIN COCHES 2023 LAIDY MOTA SANTOS  1512,50</t>
  </si>
  <si>
    <t>INT_22/2023/1844</t>
  </si>
  <si>
    <t>ACTIVIDADES EN LA CALLE DÍA SIN COCHES (22 SEPT.) SEMANA EUROPEA DE LA MOVILIDAD 2023</t>
  </si>
  <si>
    <t>LEIDY MOTA SANTOS</t>
  </si>
  <si>
    <t>80540000</t>
  </si>
  <si>
    <t>342 22199 MATERIAL DE ALBAÑILERIA PARA REJUNTE AZULEJOS ALMACENES GALLEGO, S.L. 108,95</t>
  </si>
  <si>
    <t>INT_22/2023/1834</t>
  </si>
  <si>
    <t>ADQUISICION DE MATERIAL DE ALBAÑILERIA PARA REJUNTE AZULEJOS PISCINAS CLIMATIZADAS</t>
  </si>
  <si>
    <t>920 22199 AGUA AD. ELECCIONES 23 J COMERCIAL DE BEBIDAS ISECA, S.L. 27,02</t>
  </si>
  <si>
    <t>INT_22/2023/1837</t>
  </si>
  <si>
    <t>SUMINISTRO DE AGUA ADICIONAL ELECCIONES 23J</t>
  </si>
  <si>
    <t>3371 205 CIUDAD MAGICA. JAIMAS Y CARPA CARPALIA, S.L. 4537,50</t>
  </si>
  <si>
    <t>INT_22/2023/1831</t>
  </si>
  <si>
    <t xml:space="preserve">JAIMAS Y CARPA </t>
  </si>
  <si>
    <t xml:space="preserve">CARPALIA S.L. </t>
  </si>
  <si>
    <t xml:space="preserve">44212000 </t>
  </si>
  <si>
    <t>342 22199 PISCINA CLIMATIZADA LYDIA VALENTIN. MATERIALES DE PINTURA PARA REPARACIONES LOS VEGAS DE PONFERRADA, S.L. 178,46</t>
  </si>
  <si>
    <t>INT_22/2023/1849</t>
  </si>
  <si>
    <t>MATERIALES Y PINTURA REPARACIONES DE MANTENIMIENTO PISCINA CLIMATIZADA LYDIA VALENTÍN</t>
  </si>
  <si>
    <t>342 22699 CARTELERIA - COPIAS COLOR PRUEBA DEPORTIVA COPYCENTRO SEFEL. S.L. 73,52</t>
  </si>
  <si>
    <t>INT_22/2023/1751</t>
  </si>
  <si>
    <t>COPIAS EN COLOR CARTELERÍA PRUEBA DEPORTIVA</t>
  </si>
  <si>
    <t>342 22699 CONTROLES Y SISTEMAS ESPECÍFICOS PRUEBA DE ATLETISMO CLUB DEPORTIVO ATLETISMO LA BAÑEZA 730,00</t>
  </si>
  <si>
    <t>INT_22/2023/1745</t>
  </si>
  <si>
    <t>CONTROLES Y SISTEMAS ESPECÍFICOS PRUEBA DE ATLETISMO 10K</t>
  </si>
  <si>
    <t>V24059362</t>
  </si>
  <si>
    <t>CLUB DEPORTIVO ATLETISMO LA BAÑEZA</t>
  </si>
  <si>
    <t>342 22199 PANEL 10MM+CORCHO+CANTO PREENCOLADO BRIALTA, S.L. 68,05</t>
  </si>
  <si>
    <t>INT_22/2023/1777</t>
  </si>
  <si>
    <t>TABLERO DE PLANIFICACION PARA OFICINAS DEPORTES</t>
  </si>
  <si>
    <t>30195100</t>
  </si>
  <si>
    <t>342 22199 PISCINAS DE VERANO. FLORES DEL SIL - BOMBA SUMERGIBLE PYD V750F KIMI, S.L. 199,64</t>
  </si>
  <si>
    <t>INT_22/2023/1843</t>
  </si>
  <si>
    <t>BOMBA SUMERGIBLE PISCINA FLORES DEL SIL</t>
  </si>
  <si>
    <t>342 22199 FILTRO ASPIRACION COMPLETO 4408030123 KIMI, S.L. 80,22</t>
  </si>
  <si>
    <t>INT_22/2023/1786</t>
  </si>
  <si>
    <t>REPOSICION FILTRO DE ASPIRACION PISCINAS</t>
  </si>
  <si>
    <t>231 22699 MARCHA SOLIDARIA SUMINISTRO CAMISETAS MERCEDES FERNANDEZ IGLESIAS 2994,75</t>
  </si>
  <si>
    <t>INT_22/2023/1832</t>
  </si>
  <si>
    <t>SUMINISTRO CAMISETAS MARCHA SOLIDARIA 2023</t>
  </si>
  <si>
    <t>MERCEDES FERNANDEZ IGLESIAS</t>
  </si>
  <si>
    <t>342 213 REPARACION TORNILLO CUCHILLA COMERCIAL BERCIANA DE MAQUINARIA SA 57,35</t>
  </si>
  <si>
    <t>INT_22/2023/1840</t>
  </si>
  <si>
    <t>REPARACION DE PIEZAS DE LA SEGADORA</t>
  </si>
  <si>
    <t>342 213 REPARACION Y AFILADO CUCHILLAS TRACTOR SEGADORA COMERCIAL BERCIANA DE MAQUINARIA, S.A. 273,25</t>
  </si>
  <si>
    <t>INT_22/2023/1750</t>
  </si>
  <si>
    <t>REPARACION Y AFILADO DE CUCHILLAS DEL TRACTOR SEGADORA PARA PODER REALIZAR LABORES DE MANTENIMIENTO</t>
  </si>
  <si>
    <t>342 22199 PISCINAS DE VERANO FLORES DEL SIL. SUMINISTRO E INSTALACION MICRÓFONO JOSE LUIS VAZQUEZ DIEGUEZ 283,14</t>
  </si>
  <si>
    <t>INT_22/2023/1776</t>
  </si>
  <si>
    <t>REPARACION ELEMENTOS DE SONIDO PISCINAS FLORES</t>
  </si>
  <si>
    <t>342 22199 PISCINAS DE VERANO FLORES. REPARACION BOMBA TRINIDAD CASTRO ALVAREZ 229,90</t>
  </si>
  <si>
    <t>INT_22/2023/1775</t>
  </si>
  <si>
    <t>REPARACION BOMBA DEPURADORA PISCINAS FLORES DEL SIL</t>
  </si>
  <si>
    <t>AVP TRINIDAD CASTRO ALVAREZ</t>
  </si>
  <si>
    <t>342 213 PISCINAS DE VERANO FUENTESNUEVAS. REPARACION BOMBAS DE RIEGO  M. TRINIDAD CASTRO ALVAREZ 1034,55</t>
  </si>
  <si>
    <t>INT_22/2023/1774</t>
  </si>
  <si>
    <t>REPARACION BOMBAS DE RIEGO PISCINA DE FUENTESNUEVAS</t>
  </si>
  <si>
    <t>342 22199 ARANDELA CUCHILLA WS53Se ROBERTO GOMEZ ALVAREZ 7,77</t>
  </si>
  <si>
    <t>INT_22/2023/1764</t>
  </si>
  <si>
    <t>ADQUISICIÓN DE ARANDELA DE CUCHILLA PARA CORTACESPED</t>
  </si>
  <si>
    <t>342 213 REPARACION SEGADORA ROBERTO GOMEZ ALVAREZ 146,11</t>
  </si>
  <si>
    <t>INT_22/2023/1752</t>
  </si>
  <si>
    <t>SUSTITUCION Y REPARACION DE PIEZAS DE LA SEGADORA</t>
  </si>
  <si>
    <t>342 22199 MALLA OCULTACION Y ACCESORIOS PISCINAS DE VERANO HIJOS DE CASTRO URIA, S.A. 183,74</t>
  </si>
  <si>
    <t>INT_22/2023/1763</t>
  </si>
  <si>
    <t>ADQUISICIÓN DE MATERIALES PARA ANCLAJE DE TOLDO EN PISCINA DE VERANO (FUENTESNUEVAS)</t>
  </si>
  <si>
    <t>39522100</t>
  </si>
  <si>
    <t>342 22199 MATERIAL LIMPIEZA VASOS PISCINAS DE VERANO KIMI DISTRIBUIDORA DE PRODUCTOS Y SERVICIOS INDUSTRIALES, S.L. 137,06</t>
  </si>
  <si>
    <t>INT_22/2023/1779</t>
  </si>
  <si>
    <t>MATERIALES PARA REPARACION Y MANTENIMIENTO DE LAS PISCINAS DE VERANO</t>
  </si>
  <si>
    <t>342 22199 PARACETAMOL BOTIQUIN PISCINAS VERANO MARTA RODRIGUEZ TATO 12,50</t>
  </si>
  <si>
    <t>INT_22/2023/1836</t>
  </si>
  <si>
    <t>ADQUISICION DE PRODUCTOS DE FARMACIA PARA BOTIQUINES PISCINAS DE VERANO</t>
  </si>
  <si>
    <t>342 22199 MATERIAL FARMACIA BOTIQUIN PISCINAS VERANO VARIEDADES FARMACEUTICAS RODRIGUEZ TATO S.L. 168,00</t>
  </si>
  <si>
    <t>INT_22/2023/1838</t>
  </si>
  <si>
    <t>ADQUISICION DE PRODUCTOS DE PARAFARMACIA PARA BOTIQUINES PISCINAS DE VERANO</t>
  </si>
  <si>
    <t>342 22199 MATERIAL PINTURA PISCINA CLIMATIZADA LYDIA VALENTIN LOS VEGAS DE PONFERRADA, S.L. 288,49</t>
  </si>
  <si>
    <t>INT_22/2023/1848</t>
  </si>
  <si>
    <t>ELEMENTOS PINTURA PARA REPARACIÓN Y MANTENIMIENTO PISCINAS CLIMATIZADAS LYDIA VALENTÍN</t>
  </si>
  <si>
    <t>342 22199 MATERIAL PINTURA CAMPO RAMON MARTINEZ LOS VEGAS DE PONFERRADA, S.L. 157,30</t>
  </si>
  <si>
    <t>INT_22/2023/1850</t>
  </si>
  <si>
    <t>ADQUISICIÓN PINTURA MANTENIMIENTO CAMPOS RAMÓN MARTÍNEZ</t>
  </si>
  <si>
    <t>342 22199 SUMINISTRO MORTERO FERMACOLOR PISCINA CLIMATIZADA LYDIA VALENTIN ALMACENES LUIS FDEZ. GALLEGO, S.L. 75,99</t>
  </si>
  <si>
    <t>INT_22/2023/1754</t>
  </si>
  <si>
    <t>PRODUCTOS MANTENIMIENTO Y REPARACIÓN PISCINAS CLIMATIZADAS</t>
  </si>
  <si>
    <t>164 22199 MATERIAL DE PINTURA LOS VEGAS DE PONFERRADA, S.L. 970,00</t>
  </si>
  <si>
    <t>INT_22/2023/1855</t>
  </si>
  <si>
    <t>MATERIAL VARIADO REPARACION BLOQUES NICHOS</t>
  </si>
  <si>
    <t>342 22199 MORTERO DE IMPERMEABILIZACION FLEXITEC A+B 35KG LOS VEGAS DE PÒNFERRADA, S.L. 200,74</t>
  </si>
  <si>
    <t>INT_22/2023/1856</t>
  </si>
  <si>
    <t>ADQUISICION DE MATERIAL PARA IMPERMEABILIZACION PISCINAS CLIMATIZADAS</t>
  </si>
  <si>
    <t>342 22000 MATERIAL DE OFICINA  COPYCENTRO SEFEL SL 115,82</t>
  </si>
  <si>
    <t>INT_22/2023/1854</t>
  </si>
  <si>
    <t>ADQUISICIÓN DE MATERIAL DE OFICINA</t>
  </si>
  <si>
    <t>342 22199 MATERIAL PINTURA PISCINAS DE VERANO LOS VEGAS DE PONFERRADA, S.L. 151,00</t>
  </si>
  <si>
    <t>INT_22/2023/1847</t>
  </si>
  <si>
    <t>MATERIAL PARA LIMPIEZA Y RETOQUE PINTURA PISCINAS DE VERANO</t>
  </si>
  <si>
    <t>342 22199 SUMINISTRO CABLE Y CINTA PISCINAS DE VERANO M CASERO, S.A. 33,09</t>
  </si>
  <si>
    <t>INT_22/2023/1756</t>
  </si>
  <si>
    <t>ADQUISICIÓN DE MATERIALES PARA MANTENIMIENTO Y REPARACIÓN PISCINAS VERANO FLORES</t>
  </si>
  <si>
    <t>342 22199 MATERIAL REPARACION PISCINAS DE VERANO KIMI DISTRIBUIDORA DE PRODUCTOS Y SERVICIOS INDUSTRIALES, S.L. 173,88</t>
  </si>
  <si>
    <t>INT_22/2023/1784</t>
  </si>
  <si>
    <t>MATERIALES PARA REPARACION Y MANTENIMIENTO PISCINAS DE VERANO</t>
  </si>
  <si>
    <t>KIMI S.L.</t>
  </si>
  <si>
    <t>920 22699 ALQUILER SILLAS Y MESAS EXAMENES ALQUISIL,S.L. 442,86</t>
  </si>
  <si>
    <t>INT_22/2023/1766</t>
  </si>
  <si>
    <t>ALQUILER DE MESAS Y SILLAS PARA EXAMENES OPOSICIONES 1 SEPTIEMBRE 2023 AYUNTAMIENTO DE PONFERRADA</t>
  </si>
  <si>
    <t>342 22199 SUMINISTRO LUBRICANTE FINO RECAMBIOS DE AUTOMOCION E INDUSTRIA S.A. 29,28</t>
  </si>
  <si>
    <t>INT_22/2023/1851</t>
  </si>
  <si>
    <t>ADQUISICIÓN DE PIEZA PARA REPARACIÓN EN PISCINAS ÁNGEL PESTAÑA</t>
  </si>
  <si>
    <t>09210000</t>
  </si>
  <si>
    <t>342 22199 MATERIAL LIMPIEZA PISCINAS VERANO MARIA ENCINA CABO LOPEZ 1096,50</t>
  </si>
  <si>
    <t>INT_22/2023/1839</t>
  </si>
  <si>
    <t>ADQUISICION DE PRODUCTOS DE LIMPIEZA PISCINAS DE VERANO.</t>
  </si>
  <si>
    <t>M. ENCINA CABO LOPEZ</t>
  </si>
  <si>
    <t>171 22199 SUMINISTRO MATERIAL RIEGO ALIJA SERVICIOS Y CONTRATAS, S.L. 1281,81</t>
  </si>
  <si>
    <t>INT_22/2023/1795</t>
  </si>
  <si>
    <t xml:space="preserve">SUMINISTRO PIEZAS DE RIEGO AVERIADAS </t>
  </si>
  <si>
    <t>171 22199 SUMINISTRO PIEZAS RIEGO ALIJA SERVICIOS Y CONTRATAS, S.L. 334,73</t>
  </si>
  <si>
    <t>INT_22/2023/1797</t>
  </si>
  <si>
    <t>SUMINISTROS PIEZAS PARA SISTTEMAS DE RIEGO</t>
  </si>
  <si>
    <t>136 625 CONSULTORÍA INFORMÁTICA Y TECNOLÓGICA DEL NOROESTE, S.L. 1416,78</t>
  </si>
  <si>
    <t>INT_22/2023/1770</t>
  </si>
  <si>
    <t>SOPORTE TABLET PARA VEHICULOS</t>
  </si>
  <si>
    <t>B94115177</t>
  </si>
  <si>
    <t>CONSULTORÍA INFORMÁTICA Y TECNOLÓGICA DEL NOROESTE, S.L.</t>
  </si>
  <si>
    <t>30237200</t>
  </si>
  <si>
    <t>136 625 MANGOTE PARA ASPIRACION AUTOBOMBA BRP-01 KIMI, S.L. 526,35</t>
  </si>
  <si>
    <t>INT_22/2023/1806</t>
  </si>
  <si>
    <t>MANGOTES PARA ASPIRACION COMO DOTACION PARA AUTOBOMBA BRP-01</t>
  </si>
  <si>
    <t>44160000</t>
  </si>
  <si>
    <t>170 22799 DESBROCE URGENTE PARCELAS TITULARIDAD MUNICIPAL CONSERVACION Y SERVICIO FORESTAL, S. L 7199,50</t>
  </si>
  <si>
    <t>INT_22/2023/1842</t>
  </si>
  <si>
    <t>DESBROCE PARCELAS TITULARIDAD MUNICIPAL</t>
  </si>
  <si>
    <t>B24293946</t>
  </si>
  <si>
    <t>CONSERVACION Y SERVICIO FORESTAL, S.L</t>
  </si>
  <si>
    <t>45111220</t>
  </si>
  <si>
    <t>432 22699 DISEÑO, MAQUETACION E IMPRESION TARJETAS EXPERIENCIAS  COPYCENTRO SEFEL S.L. 998,25</t>
  </si>
  <si>
    <t>INT_22/2023/1863</t>
  </si>
  <si>
    <t>IMPRESION TARJETAS EXPERIENCIAS</t>
  </si>
  <si>
    <t>132 22104 REPOSICION Y SUMINISTRO CINTURONES PANTALON Y Nº PECHO INSIGNA UNIFORMES S.L. 790,59</t>
  </si>
  <si>
    <t>INT_22/2023/1875</t>
  </si>
  <si>
    <t>PMOC231875 REPOSICIÓN UNIFORMIDAD DETERIORADA. CINTOS INTERIROES DE VELCRO</t>
  </si>
  <si>
    <t>150 214 REPARACION PERDIDA ACEITE ELECTROMAQUINARIA NOVO S.L 83,49</t>
  </si>
  <si>
    <t>INT_22/2023/1859</t>
  </si>
  <si>
    <t>5814BZB, REPARACION</t>
  </si>
  <si>
    <t>136 625 SUMINISTRO DE UN VENTILADOR DE BATERÍA DESTINADO AL S.P.E.I.S.  ASCONSA SOLUCIONES DE SEGURIDAD, S.L. 6134,70</t>
  </si>
  <si>
    <t>INT_22/2023/1685</t>
  </si>
  <si>
    <t xml:space="preserve">VENTILADOR A BATERIA </t>
  </si>
  <si>
    <t>B33388091</t>
  </si>
  <si>
    <t>ASCONSA SOLUCIONES DE SEGURIDAD S.L.</t>
  </si>
  <si>
    <t>35112000</t>
  </si>
  <si>
    <t>136 625 SUMINISTRO DE EQUIPOS DE PROYECCION DE AGUA DESTINADOS AL S.P.E.I.S.  GLOBAL PROJECTS &amp; SUPPLIES, S.L. 13325,73</t>
  </si>
  <si>
    <t>INT_22/2023/1686</t>
  </si>
  <si>
    <t>EQUIPOS PROYECCION DE AGUA</t>
  </si>
  <si>
    <t>B86344454</t>
  </si>
  <si>
    <t>GLOBAL PROJECTS &amp; SUPPLIES, S.L.</t>
  </si>
  <si>
    <t>35111000</t>
  </si>
  <si>
    <t>136 625 SUMINISTRO DE UN DETECTOR DE GASES DRÄGER HISPANIA S.A.U. 4121,26</t>
  </si>
  <si>
    <t>INT_22/2023/1702</t>
  </si>
  <si>
    <t>DETECTOR DE GASES</t>
  </si>
  <si>
    <t>DRÄGER HISPANIA S.A.U.</t>
  </si>
  <si>
    <t>136 625 SUMINISTRO DE UNA MOTOBOMBA DESTINADA AL S.P.E.I.S.  EQUIPAMIENTOS Y CARROCERIAS PRIETO-PUGA S.L. 847,00</t>
  </si>
  <si>
    <t>INT_22/2023/1700</t>
  </si>
  <si>
    <t>MOTOBOMBA</t>
  </si>
  <si>
    <t>VEHICULOS, EQUIPAMIENTOS Y CARROCERIAS PRIETO-PUGA S.L</t>
  </si>
  <si>
    <t>42122000</t>
  </si>
  <si>
    <t>136 625 SUMINISTRO DE ESCALERAS DESTINADAS AL S.P.E.I.S.  VEHICULOS, EQUIPAMIENTOS Y CARROCERIAS PRIETO-PUGA, S.L.  5929,00</t>
  </si>
  <si>
    <t>INT_22/2023/1696</t>
  </si>
  <si>
    <t>ESCALERAS</t>
  </si>
  <si>
    <t>44423200</t>
  </si>
  <si>
    <t>132 22104 FUNDA CHALECO ANTIBALAS GUARDIAN HOMELAND SECURITY S.A 83,49</t>
  </si>
  <si>
    <t>INT_22/2023/1872</t>
  </si>
  <si>
    <t xml:space="preserve">A84650720 </t>
  </si>
  <si>
    <t>GUARDIAN HOMELAND SECURITY S.A</t>
  </si>
  <si>
    <t>132 22699 PROGRAMA AGENTE TUTOR. SUMINISTRO PULSERAS IMPRESAS DE TELA NIÑOS COLEGIOS NUEVA IMAGEN BIERZO, S.L. 598,95</t>
  </si>
  <si>
    <t>INT_22/2023/1874</t>
  </si>
  <si>
    <t>PMOC231874 IMPRESION PULSERAS NIÑOS PROGRAMA AGENTE TUTOR</t>
  </si>
  <si>
    <t>NUEVA IMAGEN BIERZO, S.L</t>
  </si>
  <si>
    <t>164 22199 REPARACION DESBROZADORAS CEMENTERIO AGROMECANICA SEGURA S.L. 57,84</t>
  </si>
  <si>
    <t>INT_22/2023/1890</t>
  </si>
  <si>
    <t>REPARACION DESBROZADORAS</t>
  </si>
  <si>
    <t>164 22199 PEQUEÑO MATERIAL FERRETERIA SUMINISTROS INDUSTRIALES EL PLANTIO S.L.  87,45</t>
  </si>
  <si>
    <t>INT_22/2023/1892</t>
  </si>
  <si>
    <t>PEQUEÑO MATERIAL FERRETERIA CEMENTERIO</t>
  </si>
  <si>
    <t>3371 205 CIMA 2023. ALQUILER DE VALLAS PEATONALES CIMA ALFE, S.L. 4637,33</t>
  </si>
  <si>
    <t>INT_22/2023/1858</t>
  </si>
  <si>
    <t>VALLAS PEATONALES (ALQUILER)</t>
  </si>
  <si>
    <t>B47724356</t>
  </si>
  <si>
    <t xml:space="preserve">ALFE S.L. </t>
  </si>
  <si>
    <t>931 22001 LIBRO: LA INTELIGENCIA ARTIFICIAL EN LA GESTIÓN PÚBLICA - VERSIÓN PAPEL LA LEY SOLUCIONES LEGALES, S.A. 47,42</t>
  </si>
  <si>
    <t>INT_22/2023/1877</t>
  </si>
  <si>
    <t>LIBRO: LA INTELIGENCIA ARTIFICIAL EN LA GESTION PUBLICA - VERSION PAPEL</t>
  </si>
  <si>
    <t>A58417346</t>
  </si>
  <si>
    <t>22110000</t>
  </si>
  <si>
    <t>136 625 SUMINISTRO DE DOS PROPORCIONADORES DE ESPUMA AUTOMATICOS DESTINADOS AL S.P.E.I.S.  ASCONSA SOLUCIONES DE SEGURIDAD SL 12584,00</t>
  </si>
  <si>
    <t>INT_22/2023/1687</t>
  </si>
  <si>
    <t>PROPORCIONADORES DE ESPUMA AUTOMATICOS</t>
  </si>
  <si>
    <t>1533 22199 BORDILLO DE ACERA CHAFLÁN 15/12X25X50 ALMACENES GALLEGO, S.L. 150,96</t>
  </si>
  <si>
    <t>INT_22/2023/1826</t>
  </si>
  <si>
    <t>BORDILLOS ACERA CHAFLAN 15/12X25X50, AVDA. FABERO Y C/ TERCIO DE FLANDES</t>
  </si>
  <si>
    <t>150 213 REPARACION COMPRESORES UNICAIR 50 L. Y CAMPEON Nº 6 RAITEC SUMINISTROS, S.L.  212,42</t>
  </si>
  <si>
    <t>INT_22/2023/1810</t>
  </si>
  <si>
    <t>REPARACION COMPRESOR UNICAIR 50L. Y GENERADOR CAMPEON Nº6</t>
  </si>
  <si>
    <t>342 22199 LIDYA VALENTIN. COPIA DE LLAVES BIERZO CERRAJERIA MIGUEL SLU 17,80</t>
  </si>
  <si>
    <t>INT_22/2023/1879</t>
  </si>
  <si>
    <t>COPIA DE LLAVES DE LAS INSTALACIONES DEPORTIVAS</t>
  </si>
  <si>
    <t>134 22699 SEMANA EUROPEA DE LA MOVILIDAD. MUPIS IMPRESION DIGITAL WARHOL, S.L. 240,06</t>
  </si>
  <si>
    <t>INT_22/2023/1878</t>
  </si>
  <si>
    <t>MUPIS SEMANA EUROPEA DE LA MOVILIDAD 2023</t>
  </si>
  <si>
    <t>IMPRESION DIGITAL WARHOL SL</t>
  </si>
  <si>
    <t>132 22199 SUMINISTRO DE FLEXOMETRO Y 1500 GORROS DESECHABLES FERRETERIA MARTINEZ BIERZO S.A.U 76,30</t>
  </si>
  <si>
    <t>INT_22/2023/1873</t>
  </si>
  <si>
    <t>FERRETERIA MARTIINEZ BIERZO S.A.U</t>
  </si>
  <si>
    <t>132 22199 FUNDA RUGERIZADA PDA Y PROTECTOR GEL XIAOMI 4VIENTOS DIGITAL S.L.U.  25,00</t>
  </si>
  <si>
    <t>INT_22/2023/1876</t>
  </si>
  <si>
    <t>PMOC231876 REPOSICION FUNDA RUGERIZADA Y PROTECTOR HIDROGEL "PDA" PROFESIONAL.</t>
  </si>
  <si>
    <t>338 22602 INK TATOO SHOW. CARTELERIA . MUPIS DISEÑO E IMPRESION GRAFICAS PONFERRADA, S.L. 393,25</t>
  </si>
  <si>
    <t>INT_22/2023/1871</t>
  </si>
  <si>
    <t xml:space="preserve">CARTELERIA 3 EDICION INK TATTO SHOW </t>
  </si>
  <si>
    <t>136 625 SUMINISTRO DE 40 CINTAS MULTIFUNCIÓN Y DE SALVAMENTO DESTINADAS AL S.P.E.I.S. GLOBAL PROJECTS &amp; SUPPLIES, S.L. 1500,40</t>
  </si>
  <si>
    <t>INT_22/2023/1688</t>
  </si>
  <si>
    <t>CINTAS DE SALVAMENTO</t>
  </si>
  <si>
    <t>35100000</t>
  </si>
  <si>
    <t>136 625 SUMINISTRO DE UNA GUIA DE ILUMINACIÓN DESTINADAS AL S.P.E.I.S. URBAN TECHNOLOGY, S.L.  1996,50</t>
  </si>
  <si>
    <t>INT_22/2023/1698</t>
  </si>
  <si>
    <t>GUIA ILUMINACION</t>
  </si>
  <si>
    <t>B90164443</t>
  </si>
  <si>
    <t>URBAN TECHNOLOGY , S.L.</t>
  </si>
  <si>
    <t>136 625 SUMINISTRO DE UNA MANTA IGNIFUGA COCHE DESTINADAS AL S.P.E.I.S. URBAN TECHNOLOGY, S.L. 1974,72</t>
  </si>
  <si>
    <t>INT_22/2023/1699</t>
  </si>
  <si>
    <t>MANTA IGNIFUGA COCHE</t>
  </si>
  <si>
    <t>URBAN TECHNOLOGY, S.L.</t>
  </si>
  <si>
    <t>136 625 SUMINISTRO DE DOS KIT EMULSOR Y APLICADOR DE ESPUMA DE BAJO CAUDAL, DESTINADOS AL S.P.E.I.S. DEL AYTO. DE PONFRRADA AXATON S.L. 3283,94</t>
  </si>
  <si>
    <t>INT_22/2023/1690</t>
  </si>
  <si>
    <t>KIT EMULSOR Y APLICADOR ESPUMA BAJO CAUDAL</t>
  </si>
  <si>
    <t>B91586529</t>
  </si>
  <si>
    <t>AXATON S.L.</t>
  </si>
  <si>
    <t>136 625 SUMINISTRO DE UNA CORTINA DE HUMO DESTINADA AL S.P.E.I.S.  AXATON, S.L. 721,64</t>
  </si>
  <si>
    <t>INT_22/2023/1692</t>
  </si>
  <si>
    <t>CORTINA DE HUMO</t>
  </si>
  <si>
    <t>342 22199 REACTIVOS DE CONTROL PARA PISCINAS KIMI, S.L. 398,10</t>
  </si>
  <si>
    <t>INT_22/2023/1783</t>
  </si>
  <si>
    <t>ADQUISICION REACTIVOS DE CONTROL PARA PISCINAS</t>
  </si>
  <si>
    <t>136 625 SUMINISTRO DE UN DETECTOR DE CORRIENTE DESTINADO AL S.P.E.I.S. GLOBAL PROJECTS &amp; SUPPLIES, S.L. 877,25</t>
  </si>
  <si>
    <t>INT_22/2023/1761</t>
  </si>
  <si>
    <t>DETECTOR DE CORRIENTE</t>
  </si>
  <si>
    <t>31682300</t>
  </si>
  <si>
    <t>136 625 SUMINISTRO DE MASCARAS Y PULMOAUTOMATICOS DESTINADOS AL S.P.E.I.S. DRÄGER HISPANIA S.A.U. 13252,04</t>
  </si>
  <si>
    <t>INT_22/2023/1787</t>
  </si>
  <si>
    <t>MASCARAS Y PULMOAUTOMATICOS</t>
  </si>
  <si>
    <t>35111100</t>
  </si>
  <si>
    <t>136 625 SUMINISTRO DE TRAJES SECOS, VADEADORES Y SUS COMPLEMENTOS PARA TRABAJOS DE RESCATE ACUATICO DESTINADOS AL S.P.E.I.S. VEHICULOS, EQUIPAMIENTOS Y CARROCERIAS PRIETO-PUGA S.L. 16032,50</t>
  </si>
  <si>
    <t>INT_22/2023/1721</t>
  </si>
  <si>
    <t>TRAJES SECOS VADEADORES Y SUS COMPLEMENTOS</t>
  </si>
  <si>
    <t>136 625 SUMINISTRO DE BOTELLAS DE AIRE RESPIRABLE Y COMPLEMENTOS DESTINADOS AL S.P.E.I.S. DRÄGER HISPANIA S.A.U. 15455,02</t>
  </si>
  <si>
    <t>INT_22/2023/1788</t>
  </si>
  <si>
    <t>BOTELLAS DE AIRE RESPIRABLE Y COMPLEMENTOS</t>
  </si>
  <si>
    <t>136 625 SUMINISTRO DE MALETA DE EMERGENCIA ELECTRICA DESTINADA AL S.P.E.I.S.  AXATON, S.L. 2776,95</t>
  </si>
  <si>
    <t>INT_22/2023/1691</t>
  </si>
  <si>
    <t>MALETA EMERGENCIA ELECTRICA</t>
  </si>
  <si>
    <t>31682500</t>
  </si>
  <si>
    <t>136 625 SUMINISTRO DE DOS BOLSAS PORTAMANGUERAS DESTINADAS AL S.P.E.I.S. URBAN TECHNOLOGY S.L. 496,10</t>
  </si>
  <si>
    <t>INT_22/2023/1693</t>
  </si>
  <si>
    <t>BOLSAS PORTA MANGUERAS</t>
  </si>
  <si>
    <t>URBAN TECHNOLOGY S.L.</t>
  </si>
  <si>
    <t>136 625 SUMINISTRO DE DOS HERRAMIENTAS PARA EL FORZADO DE PUERTAS DESTINADAS AL S.P.E.I.S. URBAN TECHNOLOGY, S.L. 1633,50</t>
  </si>
  <si>
    <t>INT_22/2023/1695</t>
  </si>
  <si>
    <t>HERRAMIENTAS FORZADO PUERTAS</t>
  </si>
  <si>
    <t>136 625 SUMINISTRO DE PASTA SELLADORA DESTINADA AL S.P.E.I.S. DRÄGER HISPANIA S.A.U. 596,31</t>
  </si>
  <si>
    <t>INT_22/2023/1759</t>
  </si>
  <si>
    <t>PASTA SELLADORA</t>
  </si>
  <si>
    <t>DRÄGER HISPANIA S.A.U</t>
  </si>
  <si>
    <t>34221300</t>
  </si>
  <si>
    <t>136 625 SUMINISTRO DE DOS AZADAS DOBLES DESTINADAS AL S.P.E.I.S. VEHICULOS, EQUIPAMIENTOS Y CARROCERIAS PRIETO-PUGA S.L. 145,20</t>
  </si>
  <si>
    <t>INT_22/2023/1762</t>
  </si>
  <si>
    <t>AZADAS DOBLES</t>
  </si>
  <si>
    <t>35111510</t>
  </si>
  <si>
    <t>136 625 SUMINISTRO DE MANGUERAS DESTINADAS AL S.P.E.I.S.  ITURRI, S.A.14379,64</t>
  </si>
  <si>
    <t>INT_22/2023/1697</t>
  </si>
  <si>
    <t>MANGUERAS</t>
  </si>
  <si>
    <t>A41050113</t>
  </si>
  <si>
    <t>ITURRI S.A.</t>
  </si>
  <si>
    <t>44165100</t>
  </si>
  <si>
    <t>136 625 SUMINISTRO DE DOS BICHEROS DESTINADOS AL S.P.E.I.S. GLOBAL PROJECTS &amp; SUPPLIES, S.L. 1229,65</t>
  </si>
  <si>
    <t>INT_22/2023/1689</t>
  </si>
  <si>
    <t>BICHEROS</t>
  </si>
  <si>
    <t>136 625 SUMINISTRO DE BIFURCACIONES DESTINADAS AL S.P.E.I.S. GLOBAL PROJECTS &amp; SUPPLIES, S.L.  1422,29</t>
  </si>
  <si>
    <t>INT_22/2023/1760</t>
  </si>
  <si>
    <t>BIFURCACIONES</t>
  </si>
  <si>
    <t>136 625 SUMINISTRO DE TRAJES DE PROTECCION QUIMICA Y SUS COMPLEMENTOS DESTINADOS AL S.P.E.I.S. ITURRI, S.A.  9068,71</t>
  </si>
  <si>
    <t>INT_22/2023/1857</t>
  </si>
  <si>
    <t>TRAJES DE PROTECCION QUINICA</t>
  </si>
  <si>
    <t>35113410</t>
  </si>
  <si>
    <t>136 625 SUMINISTRO DE ACCESORIOS CASCOS DESTINADO AL S.P.E.I.S. ASCONSA SOLUCIONES DE SEGURIDAD S.L. 1331,00</t>
  </si>
  <si>
    <t>INT_22/2023/1704</t>
  </si>
  <si>
    <t>ACCESORIOS CASCOS</t>
  </si>
  <si>
    <t>35110000</t>
  </si>
  <si>
    <t>136 625 SUMINISTRO DE UNA MOTOSIERRA DESTINADA AL S.P.E.I.S.  VEHICULOS, EQUIPAMIENTOS Y CARROCERIAS PRIETO-PUGA S.L. 2528,90</t>
  </si>
  <si>
    <t>INT_22/2023/1703</t>
  </si>
  <si>
    <t>MOTOSIERRA SALVAMENTO</t>
  </si>
  <si>
    <t>136 625 SUMINISTRO DE UNA LONA DE INMERSIÓN VEHÍCULO DESTINADAS AL S.P.E.I.S. ROSENBAUER ESPAÑOLA, S.A. 2344,92</t>
  </si>
  <si>
    <t>INT_22/2023/1701</t>
  </si>
  <si>
    <t>LONA INMERSION VEHICULO</t>
  </si>
  <si>
    <t>A28859833</t>
  </si>
  <si>
    <t>ROSENBAUER ESPAÑOLA, S.A.</t>
  </si>
  <si>
    <t>136 625 SUMINISTRO DE LOTE DE LINTERNAS DESTINADAS AL S.P.E.I.S ADARO TECNOLOGIA, S.A. 6264,77</t>
  </si>
  <si>
    <t>INT_22/2023/1705</t>
  </si>
  <si>
    <t>LINTERNAS</t>
  </si>
  <si>
    <t>A33611195</t>
  </si>
  <si>
    <t>ADARO TECNOLOGíA S.A.</t>
  </si>
  <si>
    <t>31521330</t>
  </si>
  <si>
    <t>136 625 SUMINISTRO DE EMBARCACION/TRINEO PARA TRABAJOS EN AGUAS BRAVAS, FLUVIALES Y DE ESCASO CALADO DESTINADA AL S.P.E.I.S. VEHICULOS, EQUIPAMIENTOS Y CARROCERIAS PRIETO-PUGA S.L. 3968,80</t>
  </si>
  <si>
    <t>INT_22/2023/1720</t>
  </si>
  <si>
    <t>EMBARCACION TRINEO</t>
  </si>
  <si>
    <t>136 625 SUMINISTRO DE CAMARA TERMICA DESTINADA AL S.P.E.I.S. INDUSTRIAL GLOBAL SUPPLY, S.L. 7276,94</t>
  </si>
  <si>
    <t>INT_22/2023/1706</t>
  </si>
  <si>
    <t>CAMARA TERMICA</t>
  </si>
  <si>
    <t>B85885812</t>
  </si>
  <si>
    <t>INDUSTRIAL GLOBAL SUPPLY, S.L.</t>
  </si>
  <si>
    <t>136 625 SUMINISTRO DE EQUIPOS DE TAPONAMIENTO NEUMATICOS EN DERRAMES DE PRODUCTOS QUIMICOS DESTINADOS AL S.P.E.I.S. ROSENBAUER ESPAÑOLA, S.A. 6151,40</t>
  </si>
  <si>
    <t>INT_22/2023/1758</t>
  </si>
  <si>
    <t>EQUIPOS DE TAPONAMIENTO NEUMATICO EN DERRAMES QUIMICOS</t>
  </si>
  <si>
    <t>136 625 SUMINISTRO 5 TABLET SAMSUNG GALAXY TAB ACTIVE 3 - 8.00" ENRIQUE YEPEZ MOLINA 2450,25</t>
  </si>
  <si>
    <t>INT_22/2023/1598</t>
  </si>
  <si>
    <t>ADQUISICION TABLETS</t>
  </si>
  <si>
    <t>ENRIQUE YEPEZ MOLINA</t>
  </si>
  <si>
    <t>30213200</t>
  </si>
  <si>
    <t>341 22699 BOLSAS DE CORREDOR 10 K  STYLOGRAFIC, S.L.  1404,81</t>
  </si>
  <si>
    <t>INT_22/2023/1865</t>
  </si>
  <si>
    <t>ADQUISICION  DE BOLSAS PARA CARRERA 10K (PROYECTO HOMBRE)</t>
  </si>
  <si>
    <t>B24566671</t>
  </si>
  <si>
    <t xml:space="preserve">STYLOGRAFIC, S.L. </t>
  </si>
  <si>
    <t>150 214 LE1399. REVISION MTO Y GESTION ITV ELECTRO-MAQUINARIA NOVO SL 142,16</t>
  </si>
  <si>
    <t>INT_22/2023/1861</t>
  </si>
  <si>
    <t>LE1399L, ITV Y PRE-ITV</t>
  </si>
  <si>
    <t>150 214 LE3583AB INSPECCION Y GESTION ITV ELECTRO - MAQUINARIA NOVO SL  199,42</t>
  </si>
  <si>
    <t>INT_22/2023/1860</t>
  </si>
  <si>
    <t>LE3583AB, ITV Y PRE-ITV</t>
  </si>
  <si>
    <t>1533 205 ALQUILER VALLAS DE OBRAS Y PIES. EQUIPOS PARA MINERIA Y CONSTRUCCIONES, S.A. 16,55</t>
  </si>
  <si>
    <t>INT_22/2023/1841</t>
  </si>
  <si>
    <t>VALLAS OBRAS/ ALQUILER</t>
  </si>
  <si>
    <t>3371 205 CIUDAD MAGICA. ALQUILER DE CASETAS Y VALLAS. EQUIPOS PARA MINERIA Y CONSTRUCCIONES, S.A. 2290,59</t>
  </si>
  <si>
    <t>INT_22/2023/1902</t>
  </si>
  <si>
    <t>CASETAS PREFABRICADAS Y VALLAS PLASTICO</t>
  </si>
  <si>
    <t>EQUIPOS PARA MINERIA Y CONSTRUCCIONES S.A</t>
  </si>
  <si>
    <t>342 22199 BOLSA FERMACOLOR PREMIUM BLANCO 5 ALMACENES GALLEGO, S.L. 37,99</t>
  </si>
  <si>
    <t>INT_22/2023/1914</t>
  </si>
  <si>
    <t>CEMENTO PARA PEQUEÑAS REPARACIONES DE ALBAÑILERIA COMPLEJO LYDIA VALENTIN</t>
  </si>
  <si>
    <t>342 22199 PISCINAS DE VERANO. PAPEL TERMICO PARA IMPRESORA EPSON TM-T20/TM-T88 DE 80X80 (3 CAJAS) PROCONSI, S.L. 167,71</t>
  </si>
  <si>
    <t>INT_22/2023/1882</t>
  </si>
  <si>
    <t>ADQUISICION DE PAPEL TERMICO PARA TERMINALES TAQUILLAS PISCINAS DE VERANO</t>
  </si>
  <si>
    <t>PROCONSI SL</t>
  </si>
  <si>
    <t>336 22706 PROYECTO FEMP "Localización, exhumación e identificación de víctimas dela Guerra Civil y la Dictadura en el antiguo Cementerio del Carmen(Ponferrada, León)" COORDINACION PROYECTO  ALEJANDRO RODRÍGUEZ GUTIÉRREZ 3630</t>
  </si>
  <si>
    <t>INT_22/2023/1918</t>
  </si>
  <si>
    <t>COORDINACION PROYECTO DE EXHUMACION E IDENTIFICACION DE VICTIMAS GUERRA CIVIL EN CEMENTERIO DEL CARMEN PONFERRADA</t>
  </si>
  <si>
    <t>ALEJANDRO RODRIGUEZ GUTIERREZ</t>
  </si>
  <si>
    <t>336 22706 PROYECTO FEMP "Localización, exhumación e identificación de víctimas dela Guerra Civil y la Dictadura en el antiguo Cementerio del Carmen(Ponferrada, León)" EQUIPO TÉCNICO PARA EXCAVACION ARQUEOLOGICA TEMPOS ARQUEOLOGOS S.L.  18148,79</t>
  </si>
  <si>
    <t>INT_22/2023/1916</t>
  </si>
  <si>
    <t>EXCAVACION ARQUEOLOGICA Y ESTUDIOS ANTROPOLOGICO EN CEMENTERIO DEL CARMEN PONFERRADA</t>
  </si>
  <si>
    <t>TEMPOS ARQUEOLOGOS S.L.</t>
  </si>
  <si>
    <t>171 22799 ESTUDIO ARBOLADO PARQUE PABLO PICASSO Y TRABAJOS SANEAMIENTO PARQUE TEMPLE ARBOGAL 2007, S.L. 14401,24</t>
  </si>
  <si>
    <t>INT_22/2023/1930</t>
  </si>
  <si>
    <t>SERVICIO ACTUACIONES EN ARBOLADO P.CUATROVIENTOS Y P.TEMPLE</t>
  </si>
  <si>
    <t>B36548915</t>
  </si>
  <si>
    <t>ARBOGAL 2007 S.L.</t>
  </si>
  <si>
    <t>77341000</t>
  </si>
  <si>
    <t>164 212 REPARACION ARMARIO ELECTRICO MURO CEMENTERIO ELECTRICIDAD AGUA Y GAS, S.L. 2159,85</t>
  </si>
  <si>
    <t>INT_22/2023/1929</t>
  </si>
  <si>
    <t>RECOLOCACION CUADRO ELECTRICO CERRAMIENTO CEMENTERIO</t>
  </si>
  <si>
    <t>ELAGAS S.L.</t>
  </si>
  <si>
    <t>45315300</t>
  </si>
  <si>
    <t>132 22799 ESTUDIO TECNICO COLABORACION Y ASESORIA PROYECTO VALORACION DE LOS INTANGIBLES DE LA POLICIA MUNICIPAL DE PONFERRADA UNIVERSIDAD DE ZARAGOZA 2904,00</t>
  </si>
  <si>
    <t>INT_22/2023/1900</t>
  </si>
  <si>
    <t>PMOC231900 CONTRATO DE ASESORIA ENTRE LA UNIVERSIDAD DE ZARAGOZA Y AYUNTAMIENTO DE PONFERRADA</t>
  </si>
  <si>
    <t>Q5018001G</t>
  </si>
  <si>
    <t xml:space="preserve">UNIVERSIDAD DE ZARAGOZA </t>
  </si>
  <si>
    <t>342 22699 PISCINA DE VERANO FLORES DEL SIL SERVICIO DE SOCORRISTA ARAGUA OCIO, S.L. 3025,</t>
  </si>
  <si>
    <t>INT_22/2023/1942</t>
  </si>
  <si>
    <t>SERVICIO SOCORRISTA PISCINA DE VERANO</t>
  </si>
  <si>
    <t>B24629776</t>
  </si>
  <si>
    <t>ARAGUA OCIO SL</t>
  </si>
  <si>
    <t>1533 22199 SANTO TOMAS DE LAS OLLAS. SUMINISTRO DE BRODILLO HORMIGON GRIS 50x35x35 ALMACENES GALLEGO, S.L. 2970,55</t>
  </si>
  <si>
    <t>INT_22/2023/1796</t>
  </si>
  <si>
    <t>BORDILLO DE HORMIGON GRIS 50X35X35, SANTO TOMAS DE LAS OLLAS</t>
  </si>
  <si>
    <t>342 622 COLOMAN TRABADO. ADQUISICION DE PORTERIAS DE RUGBY DESMONTABLES GRUPO B2 SPORT, S.A. 4330,86</t>
  </si>
  <si>
    <t>INT_22/2023/1881</t>
  </si>
  <si>
    <t>ADQUISICION DE PORTERIAS DE RUGBY DESMONTABLES PARA CAMPO COLOMAN TRABADO</t>
  </si>
  <si>
    <t>320 22199 CINTA DE PERSIANA CASIMIRO CORCOBA RIVERA 57,60</t>
  </si>
  <si>
    <t>INT_22/2023/1867</t>
  </si>
  <si>
    <t>MATERIALES CARPINTERIA COLEGIOS</t>
  </si>
  <si>
    <t>44523000</t>
  </si>
  <si>
    <t>150 214 1619BZX REPARACION PERDIDA ACEITE ELECTRO MAQUINARIA NOVO S.L. 239,45</t>
  </si>
  <si>
    <t>INT_22/2023/1800</t>
  </si>
  <si>
    <t>1619BZX, REPARACION PERDIDA DE ACEITE</t>
  </si>
  <si>
    <t>134 22699 SEMANA EUROPEA DE LA MOVILIDAD. DORSALES E IMPERDIBLES MARCHA CICLISTA IMPRESION DIDITAL WARHOL SL 260,15</t>
  </si>
  <si>
    <t>INT_22/2023/1908</t>
  </si>
  <si>
    <t>DORSALES PARA MARCHA CICLISTA 2023. SEMANA EUROPEA DE LA MOVILIDAD.</t>
  </si>
  <si>
    <t>IMPRESION DIDITAL WARHOL SL</t>
  </si>
  <si>
    <t>22300000</t>
  </si>
  <si>
    <t>171 22000 MATERIAL DE OFICINA PARQUES Y JARDINES OFIMATICA SAUDADE, S.L. 117,45</t>
  </si>
  <si>
    <t>INT_22/2023/1899</t>
  </si>
  <si>
    <t>SUMINISTRO MATERIAL DE OFICINA PARQUES Y JARDINES</t>
  </si>
  <si>
    <t>134 22699 SEMANA EUROPEA DE LA MOVILIDAD - COMIDA MARCHA CICLISTA JUAN CARLOS TEJON GONZALEZ 640,00</t>
  </si>
  <si>
    <t>INT_22/2023/1943</t>
  </si>
  <si>
    <t>COMIDA PARA MARCHA CICLISTA SEMANA EUROPEA DE LA MOVILIDAD 2023</t>
  </si>
  <si>
    <t>JUAN CARLOS TEJON GONZALEZ</t>
  </si>
  <si>
    <t>3371 22699 CIMA 2023. 1000 TRÍPTICOS A4. PAPEL ESTUCADO BRILLO 170 GMRS. 4 TINTAS. PLEGADOS NOE PEREZ ALVAREZ 181,50</t>
  </si>
  <si>
    <t>INT_22/2023/1965</t>
  </si>
  <si>
    <t>TRIPTICOS CIMA 23</t>
  </si>
  <si>
    <t xml:space="preserve">NOE PEREZ ALVAREZ </t>
  </si>
  <si>
    <t>3371 22699  CIUDAD MAGICA 2023. SUMINISTRO DE GLOBOS GLOBOLANDIA, S.L. 344,41</t>
  </si>
  <si>
    <t>INT_22/2023/1966</t>
  </si>
  <si>
    <t>GLOBOS</t>
  </si>
  <si>
    <t>B30024103</t>
  </si>
  <si>
    <t>GLOBOLANDIA S. L.</t>
  </si>
  <si>
    <t>37525000</t>
  </si>
  <si>
    <t>3371 22699  CIUDAD MAGICA 2023. 501 CAMISETAS VALENTO TOP RACING 160 GR., IMPRESAS 1 TINTA EN BOLSILLO Y ESPALDA GRAFICAS PONFERRADA, S.L. 1758,01</t>
  </si>
  <si>
    <t>INT_22/2023/1971</t>
  </si>
  <si>
    <t>CAMISETAS CIMA 23</t>
  </si>
  <si>
    <t>GRAFICAS PONFERRADA S.L.</t>
  </si>
  <si>
    <t>3371 22699 CIMA 2023. INSTALACIÓN ELÉCTRICA CIMA 23. INCLUYE BOLETÍN ELÉCTRICO MONTAJES Y EVENTOS MUSICALES, S.L. 2964,50</t>
  </si>
  <si>
    <t>INT_22/2023/1967</t>
  </si>
  <si>
    <t>INSTALACION ELECTRICA CIMA 23</t>
  </si>
  <si>
    <t>MONTAJES Y EVENTOS MUSICALES S.L.</t>
  </si>
  <si>
    <t>51110000</t>
  </si>
  <si>
    <t>3371 22699 CIMA 2023. CARTELERIA Y TICKETS GRAFITAN BIERZO, S.L.U.  338,80</t>
  </si>
  <si>
    <t>INT_22/2023/1961</t>
  </si>
  <si>
    <t xml:space="preserve">CARTELERIA Y TICKETS </t>
  </si>
  <si>
    <t>GRAFITAN BIERZO</t>
  </si>
  <si>
    <t>3371 22699 CIMA 2023. LAYNARDS E IDENTIFICADORES TRAZOS 3000, S.L. 172,42</t>
  </si>
  <si>
    <t>INT_22/2023/1972</t>
  </si>
  <si>
    <t>IDENTIFICADORES CIMA 23</t>
  </si>
  <si>
    <t>TRAZOS 3000 S.L.</t>
  </si>
  <si>
    <t>30191140</t>
  </si>
  <si>
    <t>342 22199 PISCINAS DE VERANO FLORES DEL SIL. ELEMENTOS DE PINTURA PARA REPARACIONES Y MTO. LOS VEGAS DE PONFERRADA, S.L. 107,67</t>
  </si>
  <si>
    <t>INT_22/2023/1901</t>
  </si>
  <si>
    <t>ADQUISICIÓN DE ELEMENTOS DE PINTURA PARA REPARACIONES DE MANTENIMIENTO EN PISCINAS DE VERANO FLORES DEL SIL</t>
  </si>
  <si>
    <t>342 22199 PISCINAS DE VERANO.  SUMINISTRO DE PEQUEÑOS MATERIALES MANTENIMIENTO Y REPARACION KIMI, S.L. 178,98</t>
  </si>
  <si>
    <t>INT_22/2023/1969</t>
  </si>
  <si>
    <t>ADQUISICION ELEMENTOS DE FERRETERIA PARA PEQUEÑAS REPARACIONES DE MANTENIMIENTO PISCINAS VERANO</t>
  </si>
  <si>
    <t>342 22199 PISCINA DE VERANO FUENTESNUEVAS. BOLSA FERMACOLOR PREMIUM BLANC 5 ALMACENES GALLEGO, S.L. 151,98</t>
  </si>
  <si>
    <t>INT_22/2023/1964</t>
  </si>
  <si>
    <t>ADQUISICION DE CEMENTO PARA PEQUEÑAS REPARACIONES DE ALBAÑILERIA PISCINAS FUENTESNUEVAS</t>
  </si>
  <si>
    <t>3371 22699 CIUDAD MAGICA 2023. SUMINISTRO BOTELLA DE HELIO INC.  ALQUILER CARBUROS METALICOS, S.A.  695,53</t>
  </si>
  <si>
    <t>INT_22/2023/1981</t>
  </si>
  <si>
    <t>BOTELLA HELIO</t>
  </si>
  <si>
    <t>A08015646</t>
  </si>
  <si>
    <t>CARBUROS METALICOS, S.A.</t>
  </si>
  <si>
    <t>24111300</t>
  </si>
  <si>
    <t>164 22199 ESPATULAS INOX M/BIMATERIAL 150MM SUMINISTROS INDUSTRIALES EL PLANTIO, S.L. 14,30</t>
  </si>
  <si>
    <t>INT_22/2023/1958</t>
  </si>
  <si>
    <t>ESPATULAS</t>
  </si>
  <si>
    <t>171 22199 SUMINISTRO DE HILO DESBROZADORAS JOMAGO, S.L. 847,00</t>
  </si>
  <si>
    <t>INT_22/2023/1893</t>
  </si>
  <si>
    <t>JOMAGO S.L.</t>
  </si>
  <si>
    <t>171 22199 SPRAY MARCAJE FLUORESCENTE CRC FUCSIA X 2  500ML FERRETERIA FITOS GOMEZ, S.L. 9,20</t>
  </si>
  <si>
    <t>INT_22/2023/1894</t>
  </si>
  <si>
    <t>SUMINISTRO SPRAY MARCAJE FLUORESCENTE</t>
  </si>
  <si>
    <t>171 214 6527CJG SERVICIO REVISION TACOGRAFO ELECTRO-MAQUINARIA NOVO S.L.  232,55</t>
  </si>
  <si>
    <t>INT_22/2023/1887</t>
  </si>
  <si>
    <t>SERVICIO REVISION TACOGRAFO E ITV 6527CJG</t>
  </si>
  <si>
    <t>171 214 1509DGY SERVICIO DE REPARACION E ITV ELECTRO-MAQUINARIA NOVO S.L.  363,21</t>
  </si>
  <si>
    <t>INT_22/2023/1885</t>
  </si>
  <si>
    <t>SUMINISTRO PIEZAS RENAULT MASTER 1509DGY</t>
  </si>
  <si>
    <t>171 214 1484DGY. SERVICIO DE REPARACION Y GESTION ITV ELECTRO-MAQUINARIA NOVO S.L.  ELECTRO-MAQUINARIA NOVO S.L., 681,51</t>
  </si>
  <si>
    <t>INT_22/2023/1889</t>
  </si>
  <si>
    <t>SUMINISTRO PIEZAS REPARACION RENAULT MASTER 1484DGY</t>
  </si>
  <si>
    <t>171 213 SUMINISTRO PIEZAS REPARACION MAQUINARIA MAQUINARIA AGRICOLA BERCIANA, S.L. 553,48</t>
  </si>
  <si>
    <t>INT_22/2023/1891</t>
  </si>
  <si>
    <t>171 213 PIEZAS DE REPUESTO MAQUINARIA EQUIPOS PARA MINERIA Y CONSTRUCCIONES S.A. 545,18</t>
  </si>
  <si>
    <t>INT_22/2023/1911</t>
  </si>
  <si>
    <t>SUMINISTRO PIEZAS REPUESTO MAQUINARIA</t>
  </si>
  <si>
    <t>164 22199 ARENA CEMENTO Y RESINA PARA REPARACIONES  CEMENTERIO  ALMACENES GALLEGO, S.L. 214,87</t>
  </si>
  <si>
    <t>INT_22/2023/1945</t>
  </si>
  <si>
    <t>ARENA, CEMENTO Y RESINA</t>
  </si>
  <si>
    <t>170 22799 CAMBIO DE TITULARIDAD VEHÍCULOS PROC. CTO.  LIDIA GONZALEZ GARCIA  496,90</t>
  </si>
  <si>
    <t>INT_22/2023/1983</t>
  </si>
  <si>
    <t xml:space="preserve">CAMBIO DE TITULARIDAD DE VEHICULOS QUE REVIERTEN AL AYUNTAMIENTO DE PONFERRADA </t>
  </si>
  <si>
    <t>79140000</t>
  </si>
  <si>
    <t>164 22199 WERKU EQUIPO ELECTRICO AIRLESS 1.2L 500W 0.7HP LOS VEGAS DE PONFERRADA, S.L. 423,50</t>
  </si>
  <si>
    <t>INT_22/2023/1960</t>
  </si>
  <si>
    <t>AIRLESS CEMENTERIO</t>
  </si>
  <si>
    <t>42924310</t>
  </si>
  <si>
    <t>912 22699 VOTO DE LA VILLA - TAMBORITERO ASOCIACION CULTURAL PARA EL FOMENTO DE LA CULTURA TRADICIONAL Y POPULAR - TEITO 120,00</t>
  </si>
  <si>
    <t>INT_22/2023/1987</t>
  </si>
  <si>
    <t>TAMBORITERO VOTO DE LA VILLA</t>
  </si>
  <si>
    <t>G24654618</t>
  </si>
  <si>
    <t>ASOCIACION CULTURAL PARA EL FOMENTO DE LA CULTURA TRADICIONAL Y POPULAR - TEITO</t>
  </si>
  <si>
    <t>338 22699 FIESTAS DE LA ENCINA. ACTUACIÓN GRUPO DE MÚSICA TRADICIONAL LOS PAMPLINAS  ASOCIACIÓN CULTURAL PARA EL FOMENTO DE LA CULTURA TRADICIONAL Y POPULAR 1600,00</t>
  </si>
  <si>
    <t>INT_22/2023/1988</t>
  </si>
  <si>
    <t>FIESTAS DE LA ENCINA - ACTUACIÓN GRUPO DE MÚSICA TRADICIONAL LOS PAMPLINAS</t>
  </si>
  <si>
    <t>ASOCIACIÓN CULTURAL PARA EL FOMENTO DE LA CULTURA TRADICIONAL Y POPULAR - TEITO</t>
  </si>
  <si>
    <t>338 22699 FERIA DE LA CERAMICA. IMPRESION DE 500 LIBROS SONIA SANCHEZ VIDUEIRA 2615,60</t>
  </si>
  <si>
    <t>INT_22/2023/1940</t>
  </si>
  <si>
    <t xml:space="preserve">FERIA CERAMICA 23 - IMPRESION LIBRO </t>
  </si>
  <si>
    <t>SONIA SANCHEZ VIDUEIRA</t>
  </si>
  <si>
    <t>338 22699 FERIA DE LA CERAMICA. TRABAJOS DE IMPRENTA GRAFITAN BIERZO S.L.U. 997,04</t>
  </si>
  <si>
    <t>INT_22/2023/1927</t>
  </si>
  <si>
    <t xml:space="preserve">FERIA CERAMICA 23 - IMPRENTA </t>
  </si>
  <si>
    <t>338 22699 FERIA DE LA CERAMICA. DEMOSTRACION USO DEL TORNO FRANCISCO PASCUAL PRIETO 200,00</t>
  </si>
  <si>
    <t>INT_22/2023/1934</t>
  </si>
  <si>
    <t>FERIA CERAMICA 23 - DEMOSTRACION DE USO DEL TORNO</t>
  </si>
  <si>
    <t xml:space="preserve">FRANCISCO PASCUAL PRIETO  </t>
  </si>
  <si>
    <t>338 22699 FERIA DE LA CERAMICA. TALLER DE ESCULTURA EN CERAMICA AMANCIO GONZALEZ ANDRES  705,90</t>
  </si>
  <si>
    <t>INT_22/2023/1937</t>
  </si>
  <si>
    <t>FERIA CERAMICA 23 - TALLER ESCULTURA EN CERAMICA</t>
  </si>
  <si>
    <t xml:space="preserve">AMANCIO GONZALEZ ANDRES </t>
  </si>
  <si>
    <t>338 22699 FERIA DE LA CERAMICA. TALLER DE ALFARERIA CESAR RODRIGUEZ RAMOS 200,00</t>
  </si>
  <si>
    <t>INT_22/2023/1936</t>
  </si>
  <si>
    <t>FERIA CERAMICA 23 - TALLER ALFARERIA</t>
  </si>
  <si>
    <t>CESAR RODRIGUEZ RAMOS</t>
  </si>
  <si>
    <t>338 22699 FERIA DE LA CERAMICA. DISEÑO Y MAQUETACIÓN DEL LIBRO "ELOGIO DE LA CERÁMICA: 42 AÑOS DE LA FERIA DE LA CERÁMICA DE PONFERRADA" FACTURA EASY, S.L. 749,99</t>
  </si>
  <si>
    <t>INT_22/2023/1931</t>
  </si>
  <si>
    <t>FERIA CERÁMICA 23 - DISEÑO Y MAQUETACIÓN LIBRO</t>
  </si>
  <si>
    <t>B67390310</t>
  </si>
  <si>
    <t>338 22699 FIESTAS DE LA ENCINA. PASACALLES Y ACTUACIONES GRUPO FOLKLORICO CULTURAL ¿TEMPLARIOS DEL OZA¿ 1800,00</t>
  </si>
  <si>
    <t>INT_22/2023/1920</t>
  </si>
  <si>
    <t>FIESTAS DE LA ENCINA PASACALLES - TEMPLARIOS DEL OZA</t>
  </si>
  <si>
    <t>G24092405</t>
  </si>
  <si>
    <t>GRUPO FOLKLORICO CULTURAL ¿ TEMPLARIOS DEL OZA¿</t>
  </si>
  <si>
    <t xml:space="preserve">92312000 </t>
  </si>
  <si>
    <t>338 22699 FIESTAS DE LA ENCINA. TALONARIOS Y TARJETON GRAFITAN BIERZO S.L.U. 131,29</t>
  </si>
  <si>
    <t>INT_22/2023/1917</t>
  </si>
  <si>
    <t>FIESTAS DE LA ENCINA TALONARIOS PARA RECINTO FERIAL</t>
  </si>
  <si>
    <t>338 205 FIESTAS DE LA ENCINA. ALQUILER DE CARPAS Y JAIMAS CARPALIA, S.L. 18143,95</t>
  </si>
  <si>
    <t>INT_22/2023/1944</t>
  </si>
  <si>
    <t>FIESTAS DE LA ENCINA 23 - CARPAS Y JAIMAS</t>
  </si>
  <si>
    <t xml:space="preserve">CARPALIA, S.L. </t>
  </si>
  <si>
    <t>44212000</t>
  </si>
  <si>
    <t>338 22699 FIESTAS DE LA ENCINA. PASACALLES Y ACTUACIONES CENTRO GALICIA EN PONFERRADA 1800,00</t>
  </si>
  <si>
    <t>INT_22/2023/1924</t>
  </si>
  <si>
    <t xml:space="preserve">FIESTAS DE LA ENCINA PASACALLES - CENTRO GALICIA EN PONFERRADA </t>
  </si>
  <si>
    <t>G24261570</t>
  </si>
  <si>
    <t>338 22699 FIESTAS DE LA ENCINA. JUEGOS DEL AYER ITINERANTES SERVICIOS Y EVENTOS 24,S.L. 2420,00</t>
  </si>
  <si>
    <t>INT_22/2023/1989</t>
  </si>
  <si>
    <t>FIESTAS DE LA ENCINA -JUEGOS DEL AYER</t>
  </si>
  <si>
    <t>338 22699 FIESTAS DE LA ENCINA. PASACALLES Y ACTUACIONES BANDA DE GAITAS CASTRO BERGIDUM 1800,00</t>
  </si>
  <si>
    <t>INT_22/2023/1923</t>
  </si>
  <si>
    <t>FIESTAS DE LA ENCINA PASACALLES - BANDA DE GAITAS CASTRO BERGIDUM</t>
  </si>
  <si>
    <t>G24260499</t>
  </si>
  <si>
    <t>BANDA DE GAITAS ¿CASTRO BERGIDUM¿</t>
  </si>
  <si>
    <t>338 22699 FIESTAS DE LA ENCINA. PASACALLES Y ACTUACIONES ASOCIACION CULTURAL ABELLADEIRA 1800,00</t>
  </si>
  <si>
    <t>INT_22/2023/1921</t>
  </si>
  <si>
    <t>FIESTAS DE LA ENCINA PASACALLES - ASOCIACIÓN CULTURAL ABELLADEIRA</t>
  </si>
  <si>
    <t>G24589731</t>
  </si>
  <si>
    <t xml:space="preserve">92312000  </t>
  </si>
  <si>
    <t>338 205 FIESTAS DE LA ENCINA. ALQUILER DE VALLAS Y PIES DE CEMENTO EQUIPOS PARA MINERIA Y CONSTRUCCIONES S.A. 1860,88</t>
  </si>
  <si>
    <t>INT_22/2023/1919</t>
  </si>
  <si>
    <t>FIESTAS DE LA ENCINA 23 - VALLAS</t>
  </si>
  <si>
    <t>338 22699 FIESTAS DE LA ENCINA. PASACALLES Y ACTUACIONES BANDA DE GAITAS Y DANZAS "CASTAÑUELAS" 1200,00</t>
  </si>
  <si>
    <t>INT_22/2023/1926</t>
  </si>
  <si>
    <t>FIESTAS DE LA ENCINA PASACALLES - BANDA DE GAITAS Y DANZAS CASTAÑUELAS</t>
  </si>
  <si>
    <t>G24464315</t>
  </si>
  <si>
    <t>BANDA DE GAITAS Y DANZAS "CASTAÑUELAS"</t>
  </si>
  <si>
    <t>338 22699 FIESTAS DE LA ENCINA. PASACALLES Y ACTUACIONES GRUPO DE DANZAS Y GAITAS EL CASTRO DE COLUMBRIANOS 2023 1800,00</t>
  </si>
  <si>
    <t>INT_22/2023/1925</t>
  </si>
  <si>
    <t>FIESTAS DE LA ENCINA PASACALLES - GRUPO DE DANZAS Y GAITAS EL CASTRO COLUMBRIANOS</t>
  </si>
  <si>
    <t>G24272445</t>
  </si>
  <si>
    <t>338 22699 FIESTAS DE LA ENCINA. PASACALLES Y ACTUACIONES GRUPO FOLCLORICO CULTURAL "ALEGRIA BERCIANA" 1800,00</t>
  </si>
  <si>
    <t>INT_22/2023/1922</t>
  </si>
  <si>
    <t>FIESTAS DE LA ENCINA PASACALLES Y ACTUACIONES - GRUPO FOLCLORICO CULTURAL ALEGRIA BERCIANA</t>
  </si>
  <si>
    <t>338 22699 FERIA DE LA CERAMICA.  SUMINISTRO DE ARCILLA ARTE Y CERAMICA DE GALICIA, S.L 223,49</t>
  </si>
  <si>
    <t>INT_22/2023/1941</t>
  </si>
  <si>
    <t>FERIA CERAMICA 23 - ARCILLA</t>
  </si>
  <si>
    <t>B27712454</t>
  </si>
  <si>
    <t>ARTE Y CERAMICA DE GALICIA, S.L</t>
  </si>
  <si>
    <t>338 22699 FERIA DE LA CERAMICA. SERVICIOS DE SEGURIDAD GARDA SERVICIOS SEGURIDAD, S.A. 1842,88</t>
  </si>
  <si>
    <t>INT_22/2023/1939</t>
  </si>
  <si>
    <t>FERIA CERAMICA 23 - SEGURIDAD FERIA DE LA CERÁMICA</t>
  </si>
  <si>
    <t>GARDA SERVICIOS SEGURIDAD, S.A.</t>
  </si>
  <si>
    <t>338 22699 FERIA DE LA CERAMICA. SUMINISTRO 1500 UDS. TAZON BOL Y CUCHARA GRABADOS VALENTIN PEÑIN DEL CANTO 2638,43</t>
  </si>
  <si>
    <t>INT_22/2023/1986</t>
  </si>
  <si>
    <t>FERIA CERAMICA -CATEDRAL DEL BARRO</t>
  </si>
  <si>
    <t>VALENTIN PEÑIN DEL CANTO</t>
  </si>
  <si>
    <t>338 22699 FERIA DE LA CERAMICA. ORGANIZACIÓN XLII FERIA DE CERAMICA Y EMBARRARTE 2023 GERARDO QUEIPO DE LLANO GARRIDO 925,65</t>
  </si>
  <si>
    <t>INT_22/2023/1938</t>
  </si>
  <si>
    <t>FERIA CERAMICA 23 - ORGANIZACIÓN XLII FERIA DE CERAMICA Y EMBARRARTE2023</t>
  </si>
  <si>
    <t xml:space="preserve">GERARDO QUEIPO DE LLANO GARRIDO </t>
  </si>
  <si>
    <t>79950000</t>
  </si>
  <si>
    <t>132 22000 PAPEL A4 NAVIGATOR LYRECO ESPAÑA,  S.A.U. 511,83</t>
  </si>
  <si>
    <t>INT_22/2023/1957</t>
  </si>
  <si>
    <t>PMOC231957  COMPRA DE PAPEL PARA OFICINA POLICÍA MUNICIPAL</t>
  </si>
  <si>
    <t>LYRECO ESPAÑA  S.A.U.</t>
  </si>
  <si>
    <t>414 213 REPARACION A.A. TRACTOR COMERCIAL BERCIANA DE MAQUINARIA S.A. 592,49</t>
  </si>
  <si>
    <t>INT_22/2023/1954</t>
  </si>
  <si>
    <t>REPARACION TRACTOR NEW HOLLAND</t>
  </si>
  <si>
    <t>342 22199 PISCINAS DE VERANO. ELEMENTOS FONTANERIA PARA REPARACIONES ALIJA SERVICIOS Y CONTRATAS, S.L. 176,77</t>
  </si>
  <si>
    <t>INT_22/2023/1823</t>
  </si>
  <si>
    <t>MATERIAL FONTANERIA REPARACIONES PISCINAS DE VERANO</t>
  </si>
  <si>
    <t xml:space="preserve">ALIJA SERVICIOS Y CONTRATAS, S.L.  </t>
  </si>
  <si>
    <t>3333 22199 PIEZAS CALIZA MOCA ASERRADA 54X13 GRANILOSA, S.A 73,02</t>
  </si>
  <si>
    <t>INT_22/2023/1816</t>
  </si>
  <si>
    <t>CENTRO CIVICO- CUATROVIENTOS</t>
  </si>
  <si>
    <t>GRANILOSA S.L</t>
  </si>
  <si>
    <t>1533 22199 ARIDOS MAROTE Y BARDON, S.L. 244,93</t>
  </si>
  <si>
    <t>INT_22/2023/1898</t>
  </si>
  <si>
    <t>ARIDOS JUL-23</t>
  </si>
  <si>
    <t>1533 205 ENTREGA ESCOMBRO A PLANTA BIERZO RECICLA, S.L. 8,62</t>
  </si>
  <si>
    <t>INT_22/2023/1897</t>
  </si>
  <si>
    <t>ESCOMBRO JUL-23</t>
  </si>
  <si>
    <t>414 22199 FUENTESNUEVAS C. GAMBITA SUMINISTRO DE ZAHORRA MAROTE Y BARDON, S.L. 2642,64</t>
  </si>
  <si>
    <t>INT_22/2023/1959</t>
  </si>
  <si>
    <t>SUMINISTRO ZAHORRA CALLE GAMBITA FUENTESNUEVAS</t>
  </si>
  <si>
    <t>342 22199 MATERIAL INOX. PARA FABRICACION DE SOPORTES ALUMINIOS CASTRO QUINTANA, S.A.  182,86</t>
  </si>
  <si>
    <t>INT_22/2023/1824</t>
  </si>
  <si>
    <t>MATERIAL INOX. PARA HACER SOPORTES</t>
  </si>
  <si>
    <t>150 213 REPARACION SEÑALIZACION SEÑALIZADORA PINTURAS LEPON, S.L. 855,47</t>
  </si>
  <si>
    <t>INT_22/2023/1807</t>
  </si>
  <si>
    <t>SEÑALIZADORA, REVISION ANUAL Y REPARACION ASPIRACION</t>
  </si>
  <si>
    <t>920 22699 C. CAMPO DE LA CRUZ Y CAMPO DE LOS JUDIOS COPIA DE LLAVES BIERZO CERRAJERIA MIGUEL S.L.U. 5,65</t>
  </si>
  <si>
    <t>INT_22/2023/1822</t>
  </si>
  <si>
    <t>COPIAS LLAVES, COLEGIO CAMPO DE LA CRUZ Y CAMPO DE LOS JUDIOS</t>
  </si>
  <si>
    <t>320 22199 C. TORAL DE MERAYO. MATERIALES DE PINTURA LOS VEGAS DE PONFERRADA, S.L. 301,64</t>
  </si>
  <si>
    <t>INT_22/2023/1853</t>
  </si>
  <si>
    <t>PINTURA Y MATERIALE. CEIP. TORAL DE MERAYO</t>
  </si>
  <si>
    <t>LOS VEGAS DE PONFERRADA  SL</t>
  </si>
  <si>
    <t>320 22199 C. LA BORRECA. ELEMENTOS DE FONTANERIA PARA REPARACIONES ALIJA SERVICIOS Y CONTRATAS, S.L. 157,84</t>
  </si>
  <si>
    <t>INT_22/2023/1862</t>
  </si>
  <si>
    <t>COLEGIO LA BORRECA. MATERIALES DE FONTANERIA</t>
  </si>
  <si>
    <t xml:space="preserve">ALIJA SERVICIOS Y CONTRATAS </t>
  </si>
  <si>
    <t>320 22199 C. DE CAMPO. MATERIALES E PINTURA. CEDEPI, S.L. 144,46</t>
  </si>
  <si>
    <t>INT_22/2023/1870</t>
  </si>
  <si>
    <t xml:space="preserve">PINTURA COLEGIO CAMPO </t>
  </si>
  <si>
    <t>1533 22199 SUMINISTRO DE MATERIALES DE PINTURA PARA REPARACIONES LOS VEGAS DE PONFERRADA, S.L. 626,86</t>
  </si>
  <si>
    <t>INT_22/2023/1935</t>
  </si>
  <si>
    <t>1533 22199 PEQUEÑOS MATERIALES FERRETERIA PARA MANTENIMIENTOS Y REPARACIONES BRIGADA HIJOS DE CASTRO URÍA S.A.  704,84</t>
  </si>
  <si>
    <t>INT_22/2023/1896</t>
  </si>
  <si>
    <t>PEQUEÑOS MATERIALES DE FERRETERIA JUL-23</t>
  </si>
  <si>
    <t xml:space="preserve">HIJOS DE CASTRO URÍA S.A. </t>
  </si>
  <si>
    <t>1533 22199 MASILLA POLIURETANO Y DISCOS DE CORTE FERRETERIA MARTINEZ BIERZO S.A.U.  311,14</t>
  </si>
  <si>
    <t>INT_22/2023/1804</t>
  </si>
  <si>
    <t>MASILLA DE POLIURETANO Y DISCOS CORTE METAL PARA RADIAL 230MM</t>
  </si>
  <si>
    <t>132 22199 TORNILLO DE 5X50 Y 5X16 VENTANAS RECAMBIOS DE AUTOMOCION E INDUSTRIA, S.A. 6,00</t>
  </si>
  <si>
    <t>INT_22/2023/1915</t>
  </si>
  <si>
    <t xml:space="preserve">TORNILLOS </t>
  </si>
  <si>
    <t>150 214 LE6018AB REPARACION, GESTION ITV ELECTRO MAQUINARIA NOVO S.L. 460,11</t>
  </si>
  <si>
    <t>INT_22/2023/1932</t>
  </si>
  <si>
    <t>LE6018AB, ITV Y PRE-ITV</t>
  </si>
  <si>
    <t>1533 22199 SACOS DE YESO CONTROLADO Y MECAFINO ALMACENES GALLEGO, S.L. 17,91</t>
  </si>
  <si>
    <t>INT_22/2023/1905</t>
  </si>
  <si>
    <t>SACOS YESO</t>
  </si>
  <si>
    <t>150 214 LE4807X REPARACION Y GESTION ITV ELECTRO MAQUINARIA NOVO S.L. 205,45</t>
  </si>
  <si>
    <t>INT_22/2023/1802</t>
  </si>
  <si>
    <t>LE4807X, ITV Y PRE-ITV</t>
  </si>
  <si>
    <t>150 214 1619BZX REPARACION, MTO Y GESTION ITV ELECTRO MAQUINARIA NOVO S.L. 197,97</t>
  </si>
  <si>
    <t>INT_22/2023/1883</t>
  </si>
  <si>
    <t>1619BZX, ITV Y PRE-ITV</t>
  </si>
  <si>
    <t>132 22199 CERRADURA BAÑOS P.M. CASMA FERRETERIA S.L. 16,56</t>
  </si>
  <si>
    <t>INT_22/2023/1907</t>
  </si>
  <si>
    <t>CERRADURA PUERTA BAÑO POLICIA MUNICIPAL</t>
  </si>
  <si>
    <t>150 213 REPARACION SIERRA Y CORTADORA DE CINTAS RAITEC SUMINISTROS, S.L. 211,99</t>
  </si>
  <si>
    <t>INT_22/2023/1803</t>
  </si>
  <si>
    <t>REPARACION SIERRA Y CORTADORA DE CINTAS</t>
  </si>
  <si>
    <t>23102 22699 CENTRO DE DIA TABLEROS MADERAS PEREIRA REGUERAS SLU 143,08</t>
  </si>
  <si>
    <t>INT_22/2023/1814</t>
  </si>
  <si>
    <t xml:space="preserve">TABLEROS CENTRO DE DIA </t>
  </si>
  <si>
    <t>150 214 9282GFP REPARACION MECANICA ELECTRO MAQUINARIA NOVO S.L. 566,76</t>
  </si>
  <si>
    <t>INT_22/2023/1933</t>
  </si>
  <si>
    <t>9282GFP, REPARACION MECANICA</t>
  </si>
  <si>
    <t>342 22199 PISCINAS DE VERANO EL PLANTIO. SUMINISTRO MATERIAL INOX PARA FABRICAR TAPA ALUMINIOS CASTRO QUINTANA S.A. 209,96</t>
  </si>
  <si>
    <t>INT_22/2023/1798</t>
  </si>
  <si>
    <t>MATERIAL INOX. PARA HACER TAPA PARA PISCINAS VERANO PLANTIO</t>
  </si>
  <si>
    <t>B24207748</t>
  </si>
  <si>
    <t>150 22199 LLAVE CARRACA MONTAJE RADIADOR ALIJA SERVICIOS Y CONTRATAS, S.L.</t>
  </si>
  <si>
    <t>INT_22/2023/1815</t>
  </si>
  <si>
    <t>LLAVE CARRACA MONTAJE RADIADOR</t>
  </si>
  <si>
    <t>150 214 LE0595AD REPARACION MTO. Y GESTION ITV ELECTRO MAQUINARIA NOVO S.L. 545,36</t>
  </si>
  <si>
    <t>INT_22/2023/1801</t>
  </si>
  <si>
    <t>LE0595AD, ITV Y PRE-ITV</t>
  </si>
  <si>
    <t>336 22199 MATERIAL FERRETERIA PARA MANTENIMIENTO CASTILLO HIJOS DE CASTRO URIA S.A. 300,12</t>
  </si>
  <si>
    <t>INT_22/2023/1781</t>
  </si>
  <si>
    <t>MATERIAL MANTENIMIENTO CASTILLO DE LOS TEMPLARIOS</t>
  </si>
  <si>
    <t>171 213 PIEZAS MAQUINARIA PARA REPARACIONES MAQUINARIA COMERCIAL BERNARDEZ S.L 593,13</t>
  </si>
  <si>
    <t>INT_22/2023/1970</t>
  </si>
  <si>
    <t>342 22199 PISCINA LYDIA VALENTIN. SACO MECAFINO PLUS 17 KG Y SACOS YESO ALMACENES GALLEGO, S.L. 17,90</t>
  </si>
  <si>
    <t>INT_22/2023/1888</t>
  </si>
  <si>
    <t>ADQUISICIÓN DE DIVERSOS ELEMENTOS DE ALBAÑILERIA PARA REPARACIONES DE MANTENIMIENTO EN PISCINAS CLIMATIZADAS LYDIA VALENTIN.</t>
  </si>
  <si>
    <t>342 22199 VM IMPLEX EMBRAGUE EPDM 200/225 INOX A-4 KIMI, S.L. 264,06</t>
  </si>
  <si>
    <t>INT_22/2023/1912</t>
  </si>
  <si>
    <t>ADQUISICION DE LLAVE PARA REPARACION FILTRO PISCINA ANGEL PESTAÑA</t>
  </si>
  <si>
    <t>3371 205 CIMA 2023. ALQUILER, MONTAJE Y DESMONTAJE DE ESCENARIO 10X5 M. CON BARANDILLA PERIMETRAL.  CONCIERTOS MUSICA Y EVENTOS, S.L. 1694,00</t>
  </si>
  <si>
    <t>INT_22/2023/1968</t>
  </si>
  <si>
    <t>ESCENARIO CIMA 23</t>
  </si>
  <si>
    <t>B24555328</t>
  </si>
  <si>
    <t>CONCIERTOS, MUSICA Y EVENTOS S.L.</t>
  </si>
  <si>
    <t>341 22699 PISCINAS DE VERANO. HINCHABLES ACUATICOS BIERZO NATURA, S.L. 2178,00</t>
  </si>
  <si>
    <t>INT_22/2023/2000</t>
  </si>
  <si>
    <t>ALQUILER DE HINCHABLES PARA FIESTA DEL VERANO EN PISCINAS DE VERANO.</t>
  </si>
  <si>
    <t>37529000</t>
  </si>
  <si>
    <t>3371 22699 CIMA 2023. HINCHADOR CON MANOMETRO JAVIER CALO S.L. 93,17</t>
  </si>
  <si>
    <t>INT_22/2023/1984</t>
  </si>
  <si>
    <t>HINCHADOR CON MANOMETRO</t>
  </si>
  <si>
    <t>B24241507</t>
  </si>
  <si>
    <t>JAVIER CALO S.L.</t>
  </si>
  <si>
    <t>37480000</t>
  </si>
  <si>
    <t>342 22199 PABELLON JOSE ARROYO. MATERIALES DE PINTURA PARA REPARACIONES PINTURAS ALCARSHA SL 544,28</t>
  </si>
  <si>
    <t>INT_22/2023/1999</t>
  </si>
  <si>
    <t>ADQUISICION DE PINTURAS Y ELEMENTOS ACCESORIOS PARA MANTENIMIENTO PABELLON JOSE ARROYO</t>
  </si>
  <si>
    <t>B24370777</t>
  </si>
  <si>
    <t>171 22199 SUMINISTRO LLAVES NAVE JARDINES BIERZO CERRAJERIA MIGUEL S.L.U 19,12</t>
  </si>
  <si>
    <t>INT_22/2023/1956</t>
  </si>
  <si>
    <t>SUMINISTRO LLAVER NAVE DE JARDINES</t>
  </si>
  <si>
    <t>338 22699 FIESTAS DE LA ENCINA. ACTUACION GRUPO LA GUARDIA 06092023 CAYCO GRUPO EMPRESARIAL, S.L 10285,00</t>
  </si>
  <si>
    <t>INT_22/2023/1994</t>
  </si>
  <si>
    <t>FIESTAS DE LA ENCINA - ACTUACION LA GUARDIA</t>
  </si>
  <si>
    <t>B19520972</t>
  </si>
  <si>
    <t>CAYCO GRUPO EMPRESARIAL SL</t>
  </si>
  <si>
    <t>338 22699 FIESTAS DE LA ENCINA.  VII ENCUENTRO DE TAMBORITEROS. CAMISETAS TRAZOS 3000, S.L. 283,24</t>
  </si>
  <si>
    <t>INT_22/2023/1995</t>
  </si>
  <si>
    <t>FIESTAS DE LA ENCINA ¿ CAMISETAS TAMBORITEROS</t>
  </si>
  <si>
    <t>338 22699 FIESTAS DE LA ENCINA. ACTUACION CICLONES DEL BECERRIL ASOCIACION CULTURAL LOS TROTAMUSICOS DEL REKUNKO 1089,00</t>
  </si>
  <si>
    <t>INT_22/2023/2003</t>
  </si>
  <si>
    <t>FIESTAS DE LA ENCINA - ACTUACIÓN CICLONES DEL BECERRIL</t>
  </si>
  <si>
    <t>G24668923</t>
  </si>
  <si>
    <t>ASOCIACION CULTURAL LOS  TROTAMUSICOS DEL REKUNKO</t>
  </si>
  <si>
    <t>338 205 FIESTAS DE LA ENCINA. ALQUILER MESAS Y SILLAS ALQUISIL, S.L. 2219,14</t>
  </si>
  <si>
    <t>INT_22/2023/1993</t>
  </si>
  <si>
    <t>FIESTAS DE LA ENCINA - ALQUILER DE SILLAS</t>
  </si>
  <si>
    <t xml:space="preserve">ALQUISIL, S.L. </t>
  </si>
  <si>
    <t xml:space="preserve">39100000 </t>
  </si>
  <si>
    <t>171 22104 REPOSICION BOTAS DE SEGURIDAD IMPERMEABLES FERRETERIA Y FITOS GOMEZ S.L.  77,27</t>
  </si>
  <si>
    <t>INT_22/2023/1963</t>
  </si>
  <si>
    <t xml:space="preserve">SUMINISTRO BOTAS </t>
  </si>
  <si>
    <t xml:space="preserve">FERRETERIA Y FITOS GOMEZ  S.L. </t>
  </si>
  <si>
    <t>136 625 MATERIAL EXTINCION INCENDIOS FORESTALES ASCONSA</t>
  </si>
  <si>
    <t>INT_22/2023/1694</t>
  </si>
  <si>
    <t>MATERIAL EXTINCION DE INCENDIOS FORESTALES</t>
  </si>
  <si>
    <t>136 22199 VASELINA FINO RECAMBIOS DE AUTOMOCION E INDISTRIA S.A. 25,72</t>
  </si>
  <si>
    <t>INT_22/2023/1991</t>
  </si>
  <si>
    <t>VASELINA SPEIS</t>
  </si>
  <si>
    <t>FINO RECAMBIOS DE AUTOMOCION E INDISTRIA S.A.</t>
  </si>
  <si>
    <t>09211000</t>
  </si>
  <si>
    <t>136 22199 ELEMENTOS ESTANTERIAS HIJOS DE CASTRO URIA S.A. 594,76</t>
  </si>
  <si>
    <t>INT_22/2023/1992</t>
  </si>
  <si>
    <t>ELEMENTOS PARA CONSTRUCCION DE ESTANTERIAS</t>
  </si>
  <si>
    <t>39151100</t>
  </si>
  <si>
    <t>136 22199 BOBINAS PAPEL CELULOSA FINO RECAMBIOS DE AUTOMOCION E INDUSTRIA S.A. 192,99</t>
  </si>
  <si>
    <t>INT_22/2023/1977</t>
  </si>
  <si>
    <t>BOBINAS PAPEL SPEIS</t>
  </si>
  <si>
    <t>30197610</t>
  </si>
  <si>
    <t>136 22199 CINTA AMERICANA EMBALAR AISLANTE Y BRIDAS KIMI, S.L. 65,05</t>
  </si>
  <si>
    <t>INT_22/2023/1974</t>
  </si>
  <si>
    <t>CINTA AMERICANA DE EMBALAR AISLANTE Y BRIDAS</t>
  </si>
  <si>
    <t>31651000</t>
  </si>
  <si>
    <t>136 22199 SACO 20Kg ABSORVENTE SEPIOLITA MINERAL 15-30 KIMI, S.L. 722,73</t>
  </si>
  <si>
    <t>INT_22/2023/1976</t>
  </si>
  <si>
    <t>SEPIOLITA SPEIS</t>
  </si>
  <si>
    <t>39831240</t>
  </si>
  <si>
    <t>136 22199 INSECTICIDA VOLADORES IFA SABE 750ml HIPERMERCADOS Y ECONOMATOS S.A. UNIPERS. 55,96</t>
  </si>
  <si>
    <t>INT_22/2023/1990</t>
  </si>
  <si>
    <t>INSECTICIDA VOLADORES SPEIS</t>
  </si>
  <si>
    <t>HIPERMERCADOS Y ECONOMATOS S.A. UNIPERS.</t>
  </si>
  <si>
    <t>24452000</t>
  </si>
  <si>
    <t>136 214 1274AD REPARACION PINCHAZO J.F. PEÑA S.L. 22,01</t>
  </si>
  <si>
    <t>INT_22/2023/1979</t>
  </si>
  <si>
    <t>LE1274AD REPARACION PINCHAZO</t>
  </si>
  <si>
    <t>135 214 1229HNN REPARACION  - BATERIA Y MTO. CENTROMOTOR BIERZO S.L.L. 339,21</t>
  </si>
  <si>
    <t>INT_22/2023/1973</t>
  </si>
  <si>
    <t>1229HNN REVISION ANUAL Y PEQUEÑAS REPARACIONES</t>
  </si>
  <si>
    <t>912 22601 VOTO DE LA VILLA. UVA BLANCA FRUTAS LA MURCIANA, S.A. 363,20</t>
  </si>
  <si>
    <t>INT_22/2023/2004</t>
  </si>
  <si>
    <t>VOTO DE LA VILLA. UVA BLANCA</t>
  </si>
  <si>
    <t>A24248148</t>
  </si>
  <si>
    <t>FRUTAS LA MURCIANA S.A.</t>
  </si>
  <si>
    <t>03222341</t>
  </si>
  <si>
    <t>1533 210 REPARACION URGENCIA TALUDES DESPRENDIMIENTO C/LA HIGALICA MAGA ESTUDIOS Y CONTRUCCIONES S.L. 7095,11</t>
  </si>
  <si>
    <t>INT_22/2023/1950</t>
  </si>
  <si>
    <t xml:space="preserve">ARREGLO DESPRENDIMIENTO TALUD ACERA EN CALLE HIGALICA  </t>
  </si>
  <si>
    <t xml:space="preserve">MAGA ESTUDIOS Y CONSTRUCCIONES , S.L. </t>
  </si>
  <si>
    <t>45112300</t>
  </si>
  <si>
    <t>132 22199 MANTAS RAYADAS DOBLE PESO N. ALEJANDRE DEL VALLE 1143,45</t>
  </si>
  <si>
    <t>INT_22/2023/2002</t>
  </si>
  <si>
    <t>PMOC232002 MANTAS RAYADAS DOBLE PESO</t>
  </si>
  <si>
    <t>NICANOR ALEJANDRE DEL VALLE</t>
  </si>
  <si>
    <t>338 22699 FIESTAS DE LA ENCINA. SERVICIO TRACTORES CARROZAS TRACTORES CARROZAS FIESTAS DE LA ENCINA 1151,92</t>
  </si>
  <si>
    <t>INT_22/2023/2011</t>
  </si>
  <si>
    <t>FIESTAS DE LA ENCINA - ALQUILER DE TRACTORES CARROZAS</t>
  </si>
  <si>
    <t>COMERCIAL BERCIANA DE MAQUINARIA S.A</t>
  </si>
  <si>
    <t>16700000</t>
  </si>
  <si>
    <t>338 22699 FIESTAS DE LA ENCINA. ACTUACION BLUE YEYES BANDINI PRODUCCIONES S.L. 1234,20</t>
  </si>
  <si>
    <t>INT_22/2023/2012</t>
  </si>
  <si>
    <t>FIESTAS DE LA ENCINA - ACTUACIÓN LOS BLUE YEYES</t>
  </si>
  <si>
    <t>B39651666</t>
  </si>
  <si>
    <t>BANDINI PRODUCCIONES S.L.</t>
  </si>
  <si>
    <t>135 22699 PROGRAMACION EMISORAS REDYTEL WIMAX S.L 181,50</t>
  </si>
  <si>
    <t>INT_22/2023/1980</t>
  </si>
  <si>
    <t>PROGARAMACION EMISORAS PORTATILES P. CIVIL</t>
  </si>
  <si>
    <t>REDITEL WIMAX S.L.</t>
  </si>
  <si>
    <t>136 22199 BIOKIMAN LDH - DISPERSANTE  PROQUIMBUR, S.L. 542,69</t>
  </si>
  <si>
    <t>INT_22/2023/1975</t>
  </si>
  <si>
    <t>DISPERSANTE SPEIS</t>
  </si>
  <si>
    <t>PROQUIMBUR S.L.</t>
  </si>
  <si>
    <t>132 22199 LECTORES MICROCHIP PERROS UNAVETS HEALTHCARE, S.L.U. 310,05</t>
  </si>
  <si>
    <t>INT_22/2023/1904</t>
  </si>
  <si>
    <t>PMOC231904 LECTOR MICROCHIP PERROS BIERZOO</t>
  </si>
  <si>
    <t>B88499504</t>
  </si>
  <si>
    <t>UNAVETS Healthcare, S.L.U.</t>
  </si>
  <si>
    <t>30216000</t>
  </si>
  <si>
    <t>24131 22699 PMFE MATINOT V. DEMOSTRACION E INTRODUCCION A LAS TECNICAS DE ENSAYOS NO DESTRUCTIVOS Y CONTROL DE CALIDAD EN SOLDADURA ISQ INSTITUTO DE SOLDADURA E QUALIDADE, S.A. 352,11</t>
  </si>
  <si>
    <t>INT_22/2023/2007</t>
  </si>
  <si>
    <t>PMFE MATINOT V - DEMOSTRACION E INTRODUCCION A LAS TECNICAS DE ENSAYOS NO DESTRUCTIVOS Y CONTROL DE CALIDAD EN SOLDADURA</t>
  </si>
  <si>
    <t>ISQ INSTITUTO DE SOLDADURA E QUALIDADE, S.A.</t>
  </si>
  <si>
    <t>71632200</t>
  </si>
  <si>
    <t>164 22000 LIBROS CONCESION ADMINISTRATIVA IMPRENTA ALONSO, S.L. 204,49</t>
  </si>
  <si>
    <t>INT_22/2023/2014</t>
  </si>
  <si>
    <t xml:space="preserve">LIBROS CEMENTERIO </t>
  </si>
  <si>
    <t>IMPRENTA ALONSO, S.L</t>
  </si>
  <si>
    <t>22100000</t>
  </si>
  <si>
    <t>1621 22199 PEQUEÑO MATERIAL FERRETERIA PUNTO LIMPIO JOMAGO, S.L. 61,71</t>
  </si>
  <si>
    <t>INT_22/2023/2017</t>
  </si>
  <si>
    <t>PUNTO LIMPIO - GUANTES + PISTOLA + BOTAS AGUA</t>
  </si>
  <si>
    <t>3371 22699 CIMA 2023. TALLER DE MAQUILLAJE BEATRIZ ROJAS MARTINEZ 360,00</t>
  </si>
  <si>
    <t>INT_22/2023/2021</t>
  </si>
  <si>
    <t>BEATRIZ ROJAS MARTINEZ</t>
  </si>
  <si>
    <t>3371 216 REPARACION PC RADIOCIMA 4VIENTOS DIGITAL S.L.U. 695,39</t>
  </si>
  <si>
    <t>INT_22/2023/2025</t>
  </si>
  <si>
    <t>COMPONENTES PARA REPARACION PC, ANTIVIRUS Y WINDOWS 11</t>
  </si>
  <si>
    <t>342 22199 PISCINAS DE VERANO DE FUENTESNUEVAS. ELEMENTOS DE SISTEMA DE RIEGO PARA REPARACIONES PREFABRICADOS MAFER, S.A. 164,85</t>
  </si>
  <si>
    <t>INT_22/2023/1886</t>
  </si>
  <si>
    <t>ADQUISICION DE DIVERSOS ELEMENTOS PARA LAS REPARACIONES DE MANTENIMIENTO EN EL SISTEMA DE RIEGO DE LAS PISCINAS DE VERANO</t>
  </si>
  <si>
    <t>PREFABRICADOS MAFER S.A</t>
  </si>
  <si>
    <t>3371 22699 ARCILLA ROJA BLAS MONTIEL PEREZ 429,73</t>
  </si>
  <si>
    <t>INT_22/2023/2006</t>
  </si>
  <si>
    <t>ARCILLA ROJA</t>
  </si>
  <si>
    <t>BLAS MONTIEL PEREZ</t>
  </si>
  <si>
    <t>14200000</t>
  </si>
  <si>
    <t>3371 22699 CIMA 2023. ALQUILER TALKIES REDYTEL WIMAX S.L. 145,20</t>
  </si>
  <si>
    <t>INT_22/2023/2024</t>
  </si>
  <si>
    <t>TALKIES</t>
  </si>
  <si>
    <t>3371 22699 CIMA 2023. FLY BANNER SURF NOE PEREZ ALVAREZ  2919,13</t>
  </si>
  <si>
    <t>INT_22/2023/2018</t>
  </si>
  <si>
    <t>FLY BANNER SURF</t>
  </si>
  <si>
    <t>342 22199 COMPLEJO LYDIA VALENTIN. ASPERSOR 5004 PLUS-PC SECTORIAL Y PROGAMADOR PREFABRICADOS MAFER, S.A. 561,72</t>
  </si>
  <si>
    <t>INT_22/2023/1910</t>
  </si>
  <si>
    <t>ADQUISICION DE ELEMENTOS PARA REPARACION DEL SISTEMA DE RIEGO COMPLEJO LYDIA VALENTIN</t>
  </si>
  <si>
    <t>338 22699 FIESTAS DE LA ENCINA. VII ENCUENTRO DE TAMBORITEROS. MENUS.  DALIA DOMINGUEZ COBO 450,00</t>
  </si>
  <si>
    <t>INT_22/2023/2026</t>
  </si>
  <si>
    <t>FIESTAS DE LA ENCINA ¿ VII ENCUENTRO DE TAMBORITEROS</t>
  </si>
  <si>
    <t>DALIA RODRIGUEZ COBO</t>
  </si>
  <si>
    <t>338 22699 FIESTAS DE LA ENCINA. PREGON. LANZAMIENTO COHETES CONFETI Y SERPENTINAS PIBIERZO S.L. 2972,24</t>
  </si>
  <si>
    <t>INT_22/2023/2027</t>
  </si>
  <si>
    <t>FIESTAS DE LA ENCINA - PREGON</t>
  </si>
  <si>
    <t>136 22199 SUMINISTRO GASES MEDICINALES (OXIGENO)  NIPPON GASES ESPAÑA, S.L.U. 1181,96</t>
  </si>
  <si>
    <t>INT_22/2023/2013</t>
  </si>
  <si>
    <t>SUMINISTRO OXIGENO MEDICINAL SPEIS</t>
  </si>
  <si>
    <t>B28062339</t>
  </si>
  <si>
    <t>NIPPON GASES ESPAÑA, S.L.U.</t>
  </si>
  <si>
    <t>33157810</t>
  </si>
  <si>
    <t>338 22699 FIESTAS DE LA ENCINA. OFRENDA FLORAL PRADOPLANT BIERZO S.L. 1000,00</t>
  </si>
  <si>
    <t>INT_22/2023/2028</t>
  </si>
  <si>
    <t>FIESTAS DE LA ENCINA - OFRENDA FLORAL</t>
  </si>
  <si>
    <t>03441000</t>
  </si>
  <si>
    <t>341 22699 JORNADA ATLETISMO ESC. CONTROL TÉCNICO JORNADA DE ATLETISMO FEDERACIÓN DE ATLETISMO DE CASTILLA Y LEÓN 454,72</t>
  </si>
  <si>
    <t>INT_22/2023/1767</t>
  </si>
  <si>
    <t>SERVICIO DEPORTIVO DE CONTROL TECNICO EN JORNADA DE ATLETISMO ESCOLARES</t>
  </si>
  <si>
    <t>G47076617</t>
  </si>
  <si>
    <t>FEDERACION DE ATLETISMO DE CASTILLA Y LEON</t>
  </si>
  <si>
    <t>3331 22699 A LA SOMBRA DE LA HIGUERA. RAUL GOMEZ PANIAGUA 4304,89</t>
  </si>
  <si>
    <t>INT_22/2023/1623</t>
  </si>
  <si>
    <t>A LA SOMBRA DE LA HIGUERA. FABULARIA TEATRO.2023</t>
  </si>
  <si>
    <t>171 213 SUMINISTRO DE PIEZAS DE REPUESTO PARA REPARACION SEGADORAS. EQUIPOS PARA MINERIA Y CONSTRUCCIONES S.A. 1042,64</t>
  </si>
  <si>
    <t>INT_22/2023/2009</t>
  </si>
  <si>
    <t>3371 22699 CIMA 2023. SEGURO DE ACCIDENTES VOLUNTARIOS MARKEL INSURANCE SE 460,00</t>
  </si>
  <si>
    <t>INT_22/2023/2031</t>
  </si>
  <si>
    <t>SEGURO ACCIDENTES VOLUNTARIOS CIUDAD MAGICA</t>
  </si>
  <si>
    <t>W2764898I</t>
  </si>
  <si>
    <t>MARKEL INSURANCE, SE</t>
  </si>
  <si>
    <t>338 22699 FIESTAS DE LA ENCINA. S.G.  BOLETINES-CERTIFICADOS INSTALACIONES ELECTRICAS RASER BIERZO SLU 2783,00</t>
  </si>
  <si>
    <t>INT_22/2023/1951</t>
  </si>
  <si>
    <t>CERTIFICADOS DE INSTALACIONES ELÉCTRICAS</t>
  </si>
  <si>
    <t>RASER BIERZO SLU</t>
  </si>
  <si>
    <t>51100000</t>
  </si>
  <si>
    <t>342 213 S.G. A. PESTAÑA, FUENTESNUEVAS  A. VECINO REPARACION ILUMINACION PABELLONES DEPORTIVOS ELECTRICIDAD CASPIN, S.L. 2840,14</t>
  </si>
  <si>
    <t>INT_22/2023/1962</t>
  </si>
  <si>
    <t>REPARACIÓN DE ILUMINACIONES EN VARIOS PABELLONES DEPORTIVOS</t>
  </si>
  <si>
    <t>ELECTRICIDAD CASPIN, S.L</t>
  </si>
  <si>
    <t>31522222</t>
  </si>
  <si>
    <t>320 213 MODIFICACION PARCIAL INSTALACION ELECTRICA EDIFICIO INFANTIL CEIP CAMPO DE LA CRUZ ELECTRICIDAD CASPIN, S.L. 10454,40</t>
  </si>
  <si>
    <t>INT_22/2023/2005</t>
  </si>
  <si>
    <t>MODIFICIÓN PARCIAL DE LA INSTALACIÓN ELÉCTRICA EN EL EDIFICIO INFANTIL DEL C.E.I.P CAMPO DE LA CRUZ</t>
  </si>
  <si>
    <t>231 22699 ENTERRAMIENTO DE URGENCIA L.G.S. FUNERARIAS REUNIDAS DEL BIERZO S.A. 487,39</t>
  </si>
  <si>
    <t>INT_22/2023/2019</t>
  </si>
  <si>
    <t>ENTERRAMIENTO DE URGENCIA SOCIAL L.G.S.</t>
  </si>
  <si>
    <t>231 22000 MATERIAL DE OFICINA JUAN CARLOS ALDIR 1187,25</t>
  </si>
  <si>
    <t>INT_22/2023/2020</t>
  </si>
  <si>
    <t>MATERIAL OFICINA AGOSTO 2023</t>
  </si>
  <si>
    <t>JUAN CARLOS ALDIR</t>
  </si>
  <si>
    <t>231 22699 FIESTAS DE LA ENCINA. DISEÑO MAQUETACION Y SUMINISTRO DE CARTELERIA LONAS Y TARJETAS PUNTOS DE ATENCION VIOLETA VIOLENCIA MACHISTA GRAFICAS PONFERRADA, S.L. 578,38</t>
  </si>
  <si>
    <t>INT_22/2023/2040</t>
  </si>
  <si>
    <t>CARTELERIA PUNTOS DE ATENCION A VICTIMAS FIESTAS DE LA ENCINA 2023</t>
  </si>
  <si>
    <t>1533 22199 REPARACION ACERA C/CAMINO SANTIAGO. SUMINISTRO GRANITO GRIS MONDARIZ PULIDO GRANILOSA 11,83</t>
  </si>
  <si>
    <t>INT_22/2023/1955</t>
  </si>
  <si>
    <t>GRANITO GRIS MONSARIZ. REPARACION ACERA. C/ CAMINO DE SANTIAGO</t>
  </si>
  <si>
    <t>GRANILOSA</t>
  </si>
  <si>
    <t>1533 22199 PEQUEÑO MATERIAL DE PINTURA RECAMBIOS JOMAGO, S.L.  32,67</t>
  </si>
  <si>
    <t>INT_22/2023/1948</t>
  </si>
  <si>
    <t xml:space="preserve">MATERIAL DE PINTURA. S. SEÑALIZACIÓN </t>
  </si>
  <si>
    <t>1533 22199 M3 DE HORMIGÓN HA-25/B/20/IIa ANLLACO, S.A. 694,54</t>
  </si>
  <si>
    <t>INT_22/2023/1997</t>
  </si>
  <si>
    <t>HORMIGON H-25/B/20/IIa, SANTO TOMAS DE LAS OLLAS</t>
  </si>
  <si>
    <t>A24104317</t>
  </si>
  <si>
    <t xml:space="preserve">ANLLACO S.A. </t>
  </si>
  <si>
    <t>134 22199 SEMANA EUROPEA DE LA MOVILIDAD. BOTELLINES DE AGUA HIPERMERCADOS Y ECONOMATOS SA 151,80</t>
  </si>
  <si>
    <t>INT_22/2023/2037</t>
  </si>
  <si>
    <t>BOTELLINES DE AGUA PARA MARCHA CICLISTA. SEMANA EUROPEA DE LA MOVILIDAD 2023.</t>
  </si>
  <si>
    <t>920 22799 ROTULACION OFICINAS CIUDEN  GRAFICAS PONFERRADA, S.L. 290,40</t>
  </si>
  <si>
    <t>INT_22/2023/1996</t>
  </si>
  <si>
    <t>ROTULACION OFICINAS CIUDEN</t>
  </si>
  <si>
    <t>24131 22199 PYMA SPRAYS GALVANIZADO PLATA 400 ML PINTURAS GENARO FONTECHA, S.L. 8,66</t>
  </si>
  <si>
    <t>INT_22/2023/2022</t>
  </si>
  <si>
    <t>PMFE MATINOT V - SPRAY GALVANIZADO</t>
  </si>
  <si>
    <t>24131 22199 PMFE MATINOT V. PEQUEÑO MATERIAL FERRETERIA PRACTICAS HIJOS DE CASTRO URIA, S.A. 34,42</t>
  </si>
  <si>
    <t>INT_22/2023/2023</t>
  </si>
  <si>
    <t>PMFE MATINTO V - MATERIAL PRÁCTICAS ALUMNOS CASTRO URIA</t>
  </si>
  <si>
    <t>3371 22699 CIMA 2023. SERVICIO DE VIGILANCIA GARDA SERVICIOS DE SEGURIDAD S.A. 3849,14</t>
  </si>
  <si>
    <t>INT_22/2023/2039</t>
  </si>
  <si>
    <t xml:space="preserve">SERVICIO VIGILANCIA </t>
  </si>
  <si>
    <t>GARDA SERVICIOS DE SEGURIDAD S.A.</t>
  </si>
  <si>
    <t>170 22799 CONTROL DE PLAGA DE CUCARACHAS B.O. COMPOSTILLA DERMES PEST CONTROL, S.L. 199,65</t>
  </si>
  <si>
    <t>INT_22/2023/2042</t>
  </si>
  <si>
    <t>MEDIO AMBIENTE - CONTROL DE PLAGA DE CUCARACHAS</t>
  </si>
  <si>
    <t>DERMES PEST CONTROL, SL</t>
  </si>
  <si>
    <t>134 22699 SEMANA EUROPEA DE LA MOVILIDAD. SERVICIO DE SPEAKER MARCHA CICLISTA. 544,50</t>
  </si>
  <si>
    <t>INT_22/2023/2038</t>
  </si>
  <si>
    <t>SPEAKER Y EQUIPO DE SONIDO PARA MARCHA CICLISTA. SEMANA EUROPEA MOVILIDAD 2023.</t>
  </si>
  <si>
    <t>CARLOS BARRIOS FERNANDEZ</t>
  </si>
  <si>
    <t>92621000</t>
  </si>
  <si>
    <t>338 22699 ACTUACIÓN MARIACHI " ESTAMPAS DE MÉXICO " MONTAJES Y EVENTOS MUSICALES, S.L. 2991,12</t>
  </si>
  <si>
    <t>INT_22/2023/2032</t>
  </si>
  <si>
    <t>FIESTAS DE LA ENCINA - ACTUACION LOS MARIACHIS</t>
  </si>
  <si>
    <t>338 22699 FIESTAS DE LA ENCINA. DECORACION VELO BLANCO EUCARISTIA CARPALIA, S.L. 658,24</t>
  </si>
  <si>
    <t>INT_22/2023/2033</t>
  </si>
  <si>
    <t>FIESTAS DE LA ENCINA 23 ¿   DECORACION ESCENARIO MISA</t>
  </si>
  <si>
    <t>CARPALIA</t>
  </si>
  <si>
    <t>1533 22799 REDACCIÓN DE ESTUDIO PREVIO PARA EL PROYECTO DE OBRAS DE SOTERRAMIENTO DE LA AVENIDA DE EL CASTILLO ENSAEF INGENIEROS SL 17787,00</t>
  </si>
  <si>
    <t>INT_22/2023/2034</t>
  </si>
  <si>
    <t>CONTRATACIÓN DE LA ASISTENCIA TÉCNICA PARA REDACCIÓN DE ESTUDIO PREVIO PARA EL PROYECTO DE OBRAS DE SOTERRAMIENTO DE LA AVENIDA DE EL CASTILLO</t>
  </si>
  <si>
    <t>B86755444</t>
  </si>
  <si>
    <t>ENSAEF INGENIEROS SL</t>
  </si>
  <si>
    <t>71242000</t>
  </si>
  <si>
    <t>171 22199 SUMINISTRO DE PIEZAS CORTASETOS MAQUINARIA AGRICOLA BERCIANA, S.L. 512,94</t>
  </si>
  <si>
    <t>INT_22/2023/2055</t>
  </si>
  <si>
    <t>SUMINISTRO PIEZAS CORTASETOS</t>
  </si>
  <si>
    <t xml:space="preserve">MAQUINARIA AGRICOLA BERCIANA S.L. </t>
  </si>
  <si>
    <t>164 22199 SPRAY ANTIMANCHAS LOS VEGAS DE PONFERRADA, S.L. 28,13</t>
  </si>
  <si>
    <t>INT_22/2023/2048</t>
  </si>
  <si>
    <t>SPRAY ANTIMANCHAS CEMENTERIO</t>
  </si>
  <si>
    <t>336 22706 TRABAJO ANTROPOLOGICO FORENSE LAURA GONZALEZ GARRIDO 2999,00</t>
  </si>
  <si>
    <t>INT_22/2023/2057</t>
  </si>
  <si>
    <t>TRABAJO ANTROPOLOGICO FORENSE DE VICTIMAS GUERRA CIVIL EN CEMENTERIO DEL CARMEN EN PONFERRADA</t>
  </si>
  <si>
    <t>LAURA GONZALEZ GARRIDO</t>
  </si>
  <si>
    <t>320 22199 C. SAN ANDRES DE MONTEJOS. PINTURA CEDEPI, S.L. 83,02</t>
  </si>
  <si>
    <t>INT_22/2023/2036</t>
  </si>
  <si>
    <t>CEIP SAN ANDRÉS DE MONTEJOS. PINTURA</t>
  </si>
  <si>
    <t>1533 22199 ROTULACIÓN EN VINILO CORTE NEGRO 58X50, ESPINOSO DE COMPLUDO GRAFICAS PONFERRADA, S.L. 18,15</t>
  </si>
  <si>
    <t>INT_22/2023/1952</t>
  </si>
  <si>
    <t>REPOSICIÓN ROTULACION INDICADOR " ESPINOSO DE COMPLUDO "</t>
  </si>
  <si>
    <t xml:space="preserve">GRAFICAS PONFERRADA, S.L.  </t>
  </si>
  <si>
    <t>1533 22199 ROTULACION CEMENTERIO Y POL INDTRAL GRAFICAS PONFERRADA, S.L. 225,06</t>
  </si>
  <si>
    <t>INT_22/2023/1953</t>
  </si>
  <si>
    <t>REPOSICION ROTULACION INDICADOR, " CEMENTERIO Y POL. INDUSTRIAL "</t>
  </si>
  <si>
    <t>GRAFICAS PONFERRADA</t>
  </si>
  <si>
    <t>150 22199 VARIOS. MAT. HIGIENE PERFUMERIAS HAPPY SL 75,84</t>
  </si>
  <si>
    <t>INT_22/2023/1978</t>
  </si>
  <si>
    <t xml:space="preserve">VARIOS. MATERIAL DE LIMPIEZA </t>
  </si>
  <si>
    <t>150 214 REPARACIÓN PINCHAZO LE4058AD NEUMATICOS TEMPLE, S.L. 14,52</t>
  </si>
  <si>
    <t>INT_22/2023/1949</t>
  </si>
  <si>
    <t>LE4028AD, REPARACION PINCHAZO</t>
  </si>
  <si>
    <t>150 214 LE7881X NEUMATICOSX2 NEUMÁTICOS TEMPLE S.L. 169,67</t>
  </si>
  <si>
    <t>INT_22/2023/1985</t>
  </si>
  <si>
    <t>LE7881X, 2 NEUMATICOS</t>
  </si>
  <si>
    <t>150 213 REPARACION HR2621T RAITEC SUMINISTROS S.L. 39,93</t>
  </si>
  <si>
    <t>INT_22/2023/2001</t>
  </si>
  <si>
    <t>HR2621T, REPARACION</t>
  </si>
  <si>
    <t>150 214 8475DBC REPARACION , MANTENIMIENTO Y GESTION ITV CHAPISTERIA GOMEZ Y DIEZ, S.L. 682,74</t>
  </si>
  <si>
    <t>INT_22/2023/2043</t>
  </si>
  <si>
    <t>CITROEN C3 8475DBC SERVICIO DE MANTENIMIENTO COMPLETO-REVISIÓN PRE-ITV Y PASAR ITV</t>
  </si>
  <si>
    <t>338 22699 FIESTAS DE LA ENCINA. SEGURO ACCIDENTES GIGANTES Y CABEZUDOS WILLIS IBERIA CORREDURIA DE SEGUROS S.A. 157,64</t>
  </si>
  <si>
    <t>INT_22/2023/2053</t>
  </si>
  <si>
    <t>FIESTAS DE LA ENCINA - SEGURO GIGANTES Y CABEZUDOS</t>
  </si>
  <si>
    <t>24131 22199 PMFE MATINOT V. GUANTE SOLDADOR Y LLAVE HIJOS DE CASTRO URIA, S.A. 105,88</t>
  </si>
  <si>
    <t>INT_22/2023/2056</t>
  </si>
  <si>
    <t>PMFE MATINOT V GUANTE SOLDADOR Y LLAVES</t>
  </si>
  <si>
    <t>170 22799 PISCINAS DE VERANO EL PLANTIO. CONTROL POBLACIONAL DE AVES LOCUS AVIS SLU 1687,31</t>
  </si>
  <si>
    <t>INT_22/2023/2058</t>
  </si>
  <si>
    <t>MEDIO AMBIENTE - PROYECTO CONTROL POBLACIONAL DE AVES</t>
  </si>
  <si>
    <t>B24528804</t>
  </si>
  <si>
    <t>LOCUS AVIS SLU</t>
  </si>
  <si>
    <t>90922000</t>
  </si>
  <si>
    <t>134 22699 CURSOS DE CIRCULACION SEGURA EN BICICLETA Y VMP ATIZZA, S.L. 4416,50</t>
  </si>
  <si>
    <t>INT_22/2023/1913</t>
  </si>
  <si>
    <t>CURSOS DE CIRCULACIÓN SEGURA EN BICICLETA SEMANA EUROPEA DE LA MOVILIDAD 2023</t>
  </si>
  <si>
    <t>B19202324</t>
  </si>
  <si>
    <t>24132 22199 PMFE EL PLANTIO. LADRILLO CEMENTO Y ARENA DE VALLADOLID ALMACENES GALLEGO, S.L. 545,72</t>
  </si>
  <si>
    <t>INT_22/2023/2069</t>
  </si>
  <si>
    <t>PMFE EL PLANTIO -ALMACENES GALLEGO 33042-</t>
  </si>
  <si>
    <t>338 22699 FIESTAS DE LA ENCINA. ACTUACIÓN CHARANGA CON XEITO CON LAS PEÑAS Y LOS GIGANTES Y CABEZUDOS DÍA 5 CHARANGA CON XEITO 484,00</t>
  </si>
  <si>
    <t>INT_22/2023/2062</t>
  </si>
  <si>
    <t>FIESTAS DE LA ENCINA 23 ¿ CHARANGA PREGON</t>
  </si>
  <si>
    <t>G56317738</t>
  </si>
  <si>
    <t>CHARANGA CON XEITO</t>
  </si>
  <si>
    <t>338 22699 FIESTAS DE L A ENCINA. TALONARIOS DESGUSTACIONES GRAFITAN BIERZO, S.L.U. 54,45</t>
  </si>
  <si>
    <t>INT_22/2023/2074</t>
  </si>
  <si>
    <t>FIESTAS DE LA ENCINA 23-TALONARIOS DEGUSTACIONES</t>
  </si>
  <si>
    <t>338 22699 FIESTAS DE LA ENCINA. ACOMPAÑAMIENTO DE TAMBORITERO EN PASACALLES GIGANTES Y CABEZUDOS GRUPO DE DANZAS Y GAITAS EL CASTRO DE COLUMBRIANOS 100,00</t>
  </si>
  <si>
    <t>INT_22/2023/2076</t>
  </si>
  <si>
    <t>FIESTAS DE LA ENCINA ¿ TAMBORITERO PASACALLES GIGANTES Y CABEZUDOS DIA 9</t>
  </si>
  <si>
    <t>GRUPO DE DANZAS Y GAITAS EL CASTRO DE COLUMBRIANOS</t>
  </si>
  <si>
    <t>338 22699 FIESTAS DE LA ENCINA. REPARTO CARTELES Y PROGRAMAS. SERVICIOS Y EVENTOS 24H, S.L.   1403,60</t>
  </si>
  <si>
    <t>INT_22/2023/2073</t>
  </si>
  <si>
    <t>FIESTAS DE LA ENCINA - REPARTO PROGRAMAS ENCINA 23</t>
  </si>
  <si>
    <t>338 22701 FIESTAS DE LA ENCINA. SERVICIOS DE SEGURIDAD FUEGOS Y PZA. AYTO. GARDA SERVICIOS SEGURIDAD, S.A.  2459,22</t>
  </si>
  <si>
    <t>INT_22/2023/2079</t>
  </si>
  <si>
    <t>FIESTAS DE LA ENCINA 23 - SEGURIDAD</t>
  </si>
  <si>
    <t xml:space="preserve">GARDA  SERVICIOS SEGURIDAD </t>
  </si>
  <si>
    <t>338 22699 FIESTAS DE LA ENCINA. ESPECTACULO MACRO SHOW ESPECTACULOS DOSVEGAS SL 4235,00</t>
  </si>
  <si>
    <t>INT_22/2023/2078</t>
  </si>
  <si>
    <t>FIESTAS DE LA ENCINA- ESPECTACULO MACRO SHOW</t>
  </si>
  <si>
    <t>B44826915</t>
  </si>
  <si>
    <t>ESPECTACULOS DOSVEGAS SL</t>
  </si>
  <si>
    <t>3371 22699 CIUDAD MAGICA MATERIAL FARMACIA BOTIQUIN VARIEDADES FARMACEUTICAS RODRIGUEZ TATO S.L. 215,84</t>
  </si>
  <si>
    <t>INT_22/2023/2071</t>
  </si>
  <si>
    <t>MATERIAL PARAFARMACIA CIMA 23</t>
  </si>
  <si>
    <t>VARIEDADES FARMACEUTICAS. RODRIGUEZ TATO S.L.</t>
  </si>
  <si>
    <t>3371 22699 CIUDAD MAGICA MATERIAL FARMACIA BOTIQUIN MARTA RODRIGUEZ TATO 75,88</t>
  </si>
  <si>
    <t>INT_22/2023/2070</t>
  </si>
  <si>
    <t>MATERIAL FARMACIA CIMA 23</t>
  </si>
  <si>
    <t>24131 22199 PMFE MATINOT V. SUMIISTRO DISCOS AMOLADORA  HIJOS DE CASTRO URIA, S.A. 87,60</t>
  </si>
  <si>
    <t>INT_22/2023/2082</t>
  </si>
  <si>
    <t>PMFE MATINOT V - COMPRA DE DISCOS PARA AMOLADORA</t>
  </si>
  <si>
    <t>3371 22699 PLACA HOMENAJE PEDRO GOMEZ SANCHEZ 70,00</t>
  </si>
  <si>
    <t>INT_22/2023/2068</t>
  </si>
  <si>
    <t>PLACA HOMENAJE</t>
  </si>
  <si>
    <t>PEDRO GOMEZ SANCHEZ</t>
  </si>
  <si>
    <t>18530000</t>
  </si>
  <si>
    <t>3371 22000 CIUDAD MAGICA. MATERIAL PAPELERIA OFIMATICA SAUDADE, S.L. 862,57</t>
  </si>
  <si>
    <t>INT_22/2023/2064</t>
  </si>
  <si>
    <t xml:space="preserve">MATERIAL OFICINA CIUDAD MÁGICA </t>
  </si>
  <si>
    <t>3371 22699 CIMA 2023. MATERIAL DE LIMPIEZA Mª ENCINA CABO LOPEZ 483,58</t>
  </si>
  <si>
    <t>INT_22/2023/2066</t>
  </si>
  <si>
    <t>24132 22199 PMFE EL PLANTIO. MATERIALES DE SANEAMIENTO PREFABRICADOS MAFER, S.A. 1867,91</t>
  </si>
  <si>
    <t>INT_22/2023/2091</t>
  </si>
  <si>
    <t>PMFE EL PLANTIO-MATERIALES SANEAMIENTO MAFER-</t>
  </si>
  <si>
    <t>45232453</t>
  </si>
  <si>
    <t>3371 22699 CIMA 2023. VINILO LAMINADO BRILLO IMPRESO COLOR  NOE PEREZ ALVAREZ 122,21</t>
  </si>
  <si>
    <t>INT_22/2023/2084</t>
  </si>
  <si>
    <t>VINILOS LAMINADOS BRILLO</t>
  </si>
  <si>
    <t>3371 205 CIMA 2023. ALQUILER DE SILLAS ALQUISIL, S.L. 807,67</t>
  </si>
  <si>
    <t>INT_22/2023/2065</t>
  </si>
  <si>
    <t>ALQUILER SILLAS CIUDAD MAGICA</t>
  </si>
  <si>
    <t>342 213 9564GFL REPARACION, REVISION, Y GESTION ITV CHAPISTERIA GOMEZ Y DIEZ SL 211,99</t>
  </si>
  <si>
    <t>INT_22/2023/2052</t>
  </si>
  <si>
    <t>REVISION AUTOMOVIL RENAULT KANGOO MATRICULA 9564GFL (AREA DEPORTES): MANTENIMIENTO BASICO, REVISION PRE-ITV Y PASAR ITV</t>
  </si>
  <si>
    <t>CHAPISTERIA GOMEZ Y DIEZ SL</t>
  </si>
  <si>
    <t>34000000</t>
  </si>
  <si>
    <t>338 22699 FIESTAS DE LA ENCINA. MATERIAL DEGUSTACIONES PANADERIA CONCHITA, S.L. 522,68</t>
  </si>
  <si>
    <t>INT_22/2023/2090</t>
  </si>
  <si>
    <t>FIESTAS DE LA ENCINA 23 - DEGUSTACIONES</t>
  </si>
  <si>
    <t>B24511164</t>
  </si>
  <si>
    <t>PANADERÍA CONCHITA SL</t>
  </si>
  <si>
    <t>15800000</t>
  </si>
  <si>
    <t>338 22699 FIESTAS DE LA ENCINA. ACOMPAÑAMIENTO TAMBORITERO GIGANTES Y CABEZUDOS 6 SEPTIEMBRE  GRUPO FOLKLORICO CULTURAL ALEGRIA BERCIANA 100,00</t>
  </si>
  <si>
    <t>INT_22/2023/2075</t>
  </si>
  <si>
    <t>FIESTAS DE LA ENCINA ¿ TAMBORITERO PASACALLES GIGANTES Y CABEZUDOS DIA 6</t>
  </si>
  <si>
    <t>338 205 FIESTAS DE LA ENCINA. INFRAESTRUCTURA FIESTAS  MONTAJES Y EVENTOS MUSICALES S.L. 18089,50</t>
  </si>
  <si>
    <t>INT_22/2023/2054</t>
  </si>
  <si>
    <t>FIESTAS DE LA ENCINA 23 ¿ INFRAESTRUCTURA ENCINA 23</t>
  </si>
  <si>
    <t>45255400 44212300</t>
  </si>
  <si>
    <t>320 22199 C. CAMPO DE LOS JUDIOS. MATERIAL FONTANERIA PARA REPARACIONES ALIJA SERVCIOS Y CONTRATAS, S.L. 7,88</t>
  </si>
  <si>
    <t>INT_22/2023/2046</t>
  </si>
  <si>
    <t xml:space="preserve">TUBERIA. CEIP CAMPO DE LOS JUDIOS </t>
  </si>
  <si>
    <t xml:space="preserve">ALIJA SERVICIO Y CONTRATAS, S.L. </t>
  </si>
  <si>
    <t>1533 22199 SUMINISTRO DE BOMBA PARA REPARACION FUENTE PZA. ENCINA KIMI, S.L 182,23</t>
  </si>
  <si>
    <t>INT_22/2023/2072</t>
  </si>
  <si>
    <t>BOMBA. PLAZA DE LA ENCINA</t>
  </si>
  <si>
    <t>150 214 SUSTITUCION NEUMATICOS 8408BZR NEUMATICOS TEMPLE, S.L. 238,01</t>
  </si>
  <si>
    <t>INT_22/2023/2044</t>
  </si>
  <si>
    <t xml:space="preserve">SUSTITUCIÓN DE NEUMATICOS. VH8408BZR </t>
  </si>
  <si>
    <t xml:space="preserve">NEUMATICOS TEMPLE SL </t>
  </si>
  <si>
    <t>912 22199 MATERIAL PARA REPARACION MESA DESPACHO ANEJO A ALCALDIA MADERAS PEREIRA REGUERAS, S.L.U. 64,44</t>
  </si>
  <si>
    <t>INT_22/2023/2049</t>
  </si>
  <si>
    <t>MATERIAL PARA REPARACION DE MESA. DESPACHO ANEJO CONCEJALIA</t>
  </si>
  <si>
    <t xml:space="preserve">MADERAS PEREIRA REGUERAS SLU </t>
  </si>
  <si>
    <t>24131 22199 PMFE MATINOT V. TUBO REDONDO Y TUBO CUADRADO E.I. CASTRO URIA, S.A. 1197,97</t>
  </si>
  <si>
    <t>INT_22/2023/2097</t>
  </si>
  <si>
    <t>PMFE MATINOT V - TUBO R. Y TUBO C.</t>
  </si>
  <si>
    <t>338 22699 ACTUACION DJ¿S DE CARMEN DE LA FUENTE DÍA 7/9 Y JUANJO GARCIA 9/10  DEJAME PENSAR PRODUCCIONES ,S.L. 7260,00</t>
  </si>
  <si>
    <t>INT_22/2023/2077</t>
  </si>
  <si>
    <t>FIESTAS DE LA ENCINA - ACTUACIÓN DJs</t>
  </si>
  <si>
    <t>B44592442</t>
  </si>
  <si>
    <t>DEJAME PENSAR PRODUCCIONES SL</t>
  </si>
  <si>
    <t>338 22699 FIESTAS DE LA ENCINA. ESPECTACULO MUSICAL ORQUESTA COMBO DOMINICANO DENA DBS S.L.U. 13915,00</t>
  </si>
  <si>
    <t>INT_22/2023/2080</t>
  </si>
  <si>
    <t>FIESTAS DE LA ENCINA- ESPECTACULO MUSICAL</t>
  </si>
  <si>
    <t>B76218478</t>
  </si>
  <si>
    <t>DENA DBS S.L.U.</t>
  </si>
  <si>
    <t>342 22199 LYDIA VALENTIN. MATERIALES Y ELEMENTOS DE PINTURA PARA REPARACIONES PINTURAS ALCARSHA, S.L. 163,01</t>
  </si>
  <si>
    <t>INT_22/2023/2047</t>
  </si>
  <si>
    <t>ADQUISICION DE MATERIALES PARA PEQUEÑAS REPARACIONES DE PINTURA Y MANTENIMIENTO EN COMPLEJO LYDIA VALENTIN</t>
  </si>
  <si>
    <t>PINTURAS ALCARSHA, SL</t>
  </si>
  <si>
    <t>150 22199 PLANO IMPRESO PVC GRAFITAN BIERZO, S.L.U. 50,82</t>
  </si>
  <si>
    <t>INT_22/2023/2096</t>
  </si>
  <si>
    <t>PLANO IMPRESO A COLOR SOPORTE PVC FLEXIBLE</t>
  </si>
  <si>
    <t>22990000</t>
  </si>
  <si>
    <t>920 22199 VINILOS DIRECTORIOS AYTO GRAFITAN BIERZO, S.L. 102,85</t>
  </si>
  <si>
    <t>INT_22/2023/2095</t>
  </si>
  <si>
    <t>VINILOS DIRECTORIOS AYUNTAMIENTO DE PONFERRADA</t>
  </si>
  <si>
    <t>3371 22699 CIMA 2023. INVITACIONES PARA EL CONCIERTO DE FUNZO &amp; BABY LOUD, QUE SE CELEBRA EL DÍA 2 DE SEPTIEMBRE EN EL AUDITORIO MUNICIPAL ESCUREDO BLANCO HERMANOS SL  5760,48</t>
  </si>
  <si>
    <t>INT_22/2023/2100</t>
  </si>
  <si>
    <t>INVITACIONES CONCIERTO FUNZO&amp;BABY LOUD</t>
  </si>
  <si>
    <t>ESCUREDO BLANCO HERMANOS SL.</t>
  </si>
  <si>
    <t>170 22699 PROGRAMA ALCORQUES VIVOS GRAFICAS PONFERRADA, S.L. 308,55</t>
  </si>
  <si>
    <t>INT_22/2023/2086</t>
  </si>
  <si>
    <t>PROGRAMA ALCORQUES VIVOS - SUBVENCIÓN EDUCACIÓN AMBIENTAL JCYL</t>
  </si>
  <si>
    <t>24131 22199 PMFE MATINOT V. PINTURA Y MATERIALES ACCESORIOS PINTURAS GENARO FONTECHA, S.L. 293,09</t>
  </si>
  <si>
    <t>INT_22/2023/2110</t>
  </si>
  <si>
    <t>PMFE MATINOT V - PINTURA EPOXI, EXPERT FORJA, ESPROTEC</t>
  </si>
  <si>
    <t>24132 22199 PMFE EL PLANTIO. SACA MEZCLA HORMIGON MAROTE Y BARDON, S.L. 65,34</t>
  </si>
  <si>
    <t>INT_22/2023/2113</t>
  </si>
  <si>
    <t>PMFE EL PLANTIO -MEZCLA PARA HORMIGON MAROTE Y BARDON-</t>
  </si>
  <si>
    <t>920 22000 SUMINISTRO PAPEL A3, A4 NAVIGATOR 80 GR. MARTA QUIÑONES GIRON 742,50</t>
  </si>
  <si>
    <t>INT_22/2023/2061</t>
  </si>
  <si>
    <t>SUMINISTRO PAPEL CONTROL URBANISTICO  Y CONTRATACION</t>
  </si>
  <si>
    <t>150 214 LE0966V REVISION REPARACION Y MTO. ELECTRO-MAQUINARIA NOVO S.L. 432,97</t>
  </si>
  <si>
    <t>INT_22/2023/2114</t>
  </si>
  <si>
    <t>MANTENIMIENTO, PREITV-ITV NISSAN PATROL LE0966V</t>
  </si>
  <si>
    <t>3332 22199 VINILOS PROGRAMACION OTOÑO TEATRO Y RIO SELMO COMUNICACION VISUAL PONFERRADA, S.L. 211,75</t>
  </si>
  <si>
    <t>INT_22/2023/2098</t>
  </si>
  <si>
    <t>AUTORIZACION DE COMPRA TEATRO VINILO OTOÑO 2023</t>
  </si>
  <si>
    <t xml:space="preserve">COMUNICACION VISUAL PONFERRADA, S.L </t>
  </si>
  <si>
    <t>342 22199 COPIA DE LLAVES INSTALACIONES BIERZO CERRAJERIA MIGUEL, S.L.U. 10,60</t>
  </si>
  <si>
    <t>INT_22/2023/2117</t>
  </si>
  <si>
    <t>COPIA LLAVES INSTALACIONES</t>
  </si>
  <si>
    <t>342 213 REPARACION CORTACESPED ROBERTO GOMEZ ALVAREZ 146,75</t>
  </si>
  <si>
    <t>INT_22/2023/2094</t>
  </si>
  <si>
    <t>REVISION MANTENIMIENTO Y REPARACION CORTACESPED</t>
  </si>
  <si>
    <t>338 22699 ASISTENCIA GESTIÓN DEL RECINTO FERIAL FIESTAS DE LA ENCINA 2023 5000,00</t>
  </si>
  <si>
    <t>INT_22/2023/2063</t>
  </si>
  <si>
    <t>EXPLOTACION RECINTO FERIAL 2023 EXPTE CM 2063/2023</t>
  </si>
  <si>
    <t>G24374530</t>
  </si>
  <si>
    <t>ASOCIACION DE PROFESIONALES DE FERIAS Y FIESTAS LA ENCINA</t>
  </si>
  <si>
    <t>338 22699 MATERIAL LIMPIEZA AUDITORIO Mª ENCINA CABO LOPEZ 483,58</t>
  </si>
  <si>
    <t>INT_22/2023/2102</t>
  </si>
  <si>
    <t>FIESTAS DE LA ENCINA -MATERIAL LIMPIEZA AUDITORIO</t>
  </si>
  <si>
    <t>338 22699 FIESTAS DE LA ENCINA. CHARANGA WUATEKE CABALGATA GIGANTES Y CABEZUDOS JUAN CARLOS MARTINEZ GORDON 1149,50</t>
  </si>
  <si>
    <t>INT_22/2023/2103</t>
  </si>
  <si>
    <t>FIESTAS DE LA ENCINA 23 - CHARANGA CABALGATA</t>
  </si>
  <si>
    <t>920 22002 ADOBE PRO DC FOR TEAMS 4VIENTOS DIGITAL S.L.U 1045,00</t>
  </si>
  <si>
    <t>INT_22/2023/2099</t>
  </si>
  <si>
    <t>ADOBE PRO DC FOR TEAMS SUBSCRIPTION</t>
  </si>
  <si>
    <t>48311000</t>
  </si>
  <si>
    <t>170 214 8013CFK GESTION ITV REPARACIONES Y MANTENIMIENTO ELECTRO MAQUINARIA NOVO SL 253,91</t>
  </si>
  <si>
    <t>INT_22/2023/2132</t>
  </si>
  <si>
    <t>MEDIO AMBIENTE - REVISION + ITV VEHICULO 8013 CFK</t>
  </si>
  <si>
    <t>71641200</t>
  </si>
  <si>
    <t>24131 22199 PMFE MATINOT V. CHAPAS 1500X450X1,5 MM INOXIDABLE TARVINOR METALICAS, S.L. 759,88</t>
  </si>
  <si>
    <t>INT_22/2023/2140</t>
  </si>
  <si>
    <t xml:space="preserve">PMFE MATINOT V - CHAPAS DE INOX PARA PRACTICAS </t>
  </si>
  <si>
    <t>231 22699 MARCHA SOLIDARIA: WEB GESTION MARCHA 1633,50</t>
  </si>
  <si>
    <t>INT_22/2023/2089</t>
  </si>
  <si>
    <t>MARCHA SOLIDARIA 2023</t>
  </si>
  <si>
    <t>B24730178</t>
  </si>
  <si>
    <t>BIERZO SEO MARKETING S.L.</t>
  </si>
  <si>
    <t>48224000</t>
  </si>
  <si>
    <t>342 22199 JUNTA INICIAL E INTERMEDIA NBR PARA INTERCAMBIADOR IP-3601 SALTOKI PONFERRADA, S.L. 753,95</t>
  </si>
  <si>
    <t>INT_22/2023/2125</t>
  </si>
  <si>
    <t>ADQUISICION DE JUNTAS ESPECIALES PARA INTERCAMBIARDOR DE AGUA CALIENTE DUCHAS  PISCINAS CLIMATIZADAS</t>
  </si>
  <si>
    <t>3321 22101 SUMINISTRO DE LIBROS MARTA QUIÑONES GIRON 678,96</t>
  </si>
  <si>
    <t>INT_22/2023/2104</t>
  </si>
  <si>
    <t>BIB. COMPRA DE LIBROS. AGOSTO</t>
  </si>
  <si>
    <t>3321 22001 SUMINISTRO DE LIBROS MENGUANTES S. L. 71,99</t>
  </si>
  <si>
    <t>INT_22/2023/2081</t>
  </si>
  <si>
    <t>BIB.COMPRA DE LIBROS</t>
  </si>
  <si>
    <t>B09812405</t>
  </si>
  <si>
    <t>MENGUANTES S. L.</t>
  </si>
  <si>
    <t>3321 22001 SUMINISTRO DE LIBROS DIEGO GARCIA PACIOS 363,18</t>
  </si>
  <si>
    <t>INT_22/2023/2083</t>
  </si>
  <si>
    <t>BIB. COMPRA DE LIBROS</t>
  </si>
  <si>
    <t>171 22199 SUMINISTRO MATERIAL RIEGO ALIJA SERVICIOS Y CONTRATAS, S.L. 4044,98</t>
  </si>
  <si>
    <t>INT_22/2023/2051</t>
  </si>
  <si>
    <t>1533 22199 SUMINISTRO SEÑALES Y ESPEJOS  REPOSICIONES URGENTES ALIJA SERVICIOS Y CONTRATAS, S.L.2707,97</t>
  </si>
  <si>
    <t>INT_22/2023/2115</t>
  </si>
  <si>
    <t>REPOSICION SEÑALIZACION URGENTE  SEÑALES Y ESPEJOS</t>
  </si>
  <si>
    <t>ALIJA SERVICIOS Y CONTRATAS, S.L.</t>
  </si>
  <si>
    <t>45233290</t>
  </si>
  <si>
    <t>150 214 LE84088BZR REPARACION ROTULA Y ELECTRICIDAD, GESTION ITV ELECTRO MAQUINARIA NOVO SL 245,39</t>
  </si>
  <si>
    <t>INT_22/2023/2129</t>
  </si>
  <si>
    <t>ITV- LE8408BZR</t>
  </si>
  <si>
    <t>150 214 LE7881X GESTION ITV Y REPARACIONES DERIVADAS ELECTRO MAQUINARIA NOVO S.L311,26</t>
  </si>
  <si>
    <t>INT_22/2023/2127</t>
  </si>
  <si>
    <t>ITV LE7881X</t>
  </si>
  <si>
    <t>150 214 LE4028AD REPARACION, MTO GESTION ITV ELECTRO MAQUINARIA NOVO SL 155,96</t>
  </si>
  <si>
    <t>INT_22/2023/2128</t>
  </si>
  <si>
    <t>ITV LE4028AD</t>
  </si>
  <si>
    <t>320 22199 C. CAMPO DE LOS JUDIOS. PINTURA Y MATERIALES PARA REPARACIONES CEDEPI, S.L. 92,61</t>
  </si>
  <si>
    <t>INT_22/2023/2105</t>
  </si>
  <si>
    <t>MATERIAL Y PINTURA. COLEGIO CAMPO DE LOS JUDIOS</t>
  </si>
  <si>
    <t>342 22199 PISCINAS DE VERANO. DESCARGA CISTERNA ALIJA SERVICIOS Y CONTRATAS, S.L.  37,90</t>
  </si>
  <si>
    <t>INT_22/2023/2093</t>
  </si>
  <si>
    <t>DESCARGA CISTERNA. PISCINAS DE VERANO</t>
  </si>
  <si>
    <t>1533 22199 VINILOS REP. SEÑALES GRAFICAS PONFERRADA, S.L. 26,62</t>
  </si>
  <si>
    <t>INT_22/2023/2092</t>
  </si>
  <si>
    <t>VINILOS SEÑALES. SEÑALIZACIÓN</t>
  </si>
  <si>
    <t>1533 22199 M. L. MALLA OCULTACIÓN 2M 90% HIJOS DE CASTRO URIA, S.A. 93,17</t>
  </si>
  <si>
    <t>INT_22/2023/2108</t>
  </si>
  <si>
    <t xml:space="preserve">MALLA DE OCULTACIÓN. RECINTO FERIAL </t>
  </si>
  <si>
    <t>171 214 3 X INTERRUPTORES LUCES EMERGENCIA ELECTRO-MAQUINARIA NOVO S.L.  71,18</t>
  </si>
  <si>
    <t>INT_22/2023/2116</t>
  </si>
  <si>
    <t>SUMINISTRO INTERRUPTOR LUZ DE EMERGENCIA</t>
  </si>
  <si>
    <t>31521310</t>
  </si>
  <si>
    <t>1621 22799 PUNTO LIMPIO. RECOGIDA RDC¿S BIERZO RECICLA, S.L.</t>
  </si>
  <si>
    <t>INT_22/2023/2120</t>
  </si>
  <si>
    <t>PUNTO LIMPIO - RECOGIDA DE RDCs</t>
  </si>
  <si>
    <t>24131 22199 PMFE MATINOT V. 16 BANDEJAS 695X450X1.5 MM INOX, CON PLIEGUE DE 25+20mm, PULIDAS TARVINOR METALICAS, S.L. 977,68</t>
  </si>
  <si>
    <t>INT_22/2023/2141</t>
  </si>
  <si>
    <t>PMFE MATINOT V - BANDEJAS ACERO INOX</t>
  </si>
  <si>
    <t>3321 22001 SUMINISTRO DE LLIBROS BIBLIOTECA CASTILLO DE LULAVAI, S.L. 184,95</t>
  </si>
  <si>
    <t>INT_22/2023/2136</t>
  </si>
  <si>
    <t>BIB. COMPRA DE LIBROS.SEPTBRE</t>
  </si>
  <si>
    <t>CASTILLO DE LULAVAI, S. L.</t>
  </si>
  <si>
    <t>231 22699 FIESTAS DE LA ENCINA 2023. AMPLIACION TARJETAS PUNTOS ATENCION VICTIMAS GRAFICAS PONFERRADA, S.L.  72,6</t>
  </si>
  <si>
    <t>INT_22/2023/2134</t>
  </si>
  <si>
    <t>AMPLIACION TARJETAS PUNTOS DE ATENCION A VICTIMAS LA ENCINA 2023</t>
  </si>
  <si>
    <t>164 22199 GARRAFA AMBIENTADOR MªENCINA CABO LOPEZ 28,74</t>
  </si>
  <si>
    <t>INT_22/2023/2126</t>
  </si>
  <si>
    <t xml:space="preserve">AMBIENTADOR CEMENTERIO </t>
  </si>
  <si>
    <t>39811100</t>
  </si>
  <si>
    <t>164 22199 5 SACOS CEMENTO COSMOS Y 40 YESO ENTERRAMIENTOS ALMACENES GALLEGO 163,59</t>
  </si>
  <si>
    <t>INT_22/2023/2150</t>
  </si>
  <si>
    <t>40 SACOS DE YESO Y 5 DE CEMENTO COSMOS</t>
  </si>
  <si>
    <t>134 22699 SEMANA EUROPEA DE LA MOVILIDAD. MATERIAL DE CICLISMO PARA SORTEO PEDALES BICI, S.L. 873,96</t>
  </si>
  <si>
    <t>INT_22/2023/2154</t>
  </si>
  <si>
    <t>MATERIAL DE CICLISTO PARA SORTEO. MARCHA CICLISTA SEMANA EUROPEA MOVILIDAD 2023.</t>
  </si>
  <si>
    <t>B72980907</t>
  </si>
  <si>
    <t>PEDALES BICI SL</t>
  </si>
  <si>
    <t>24131 22199 PMFE MATINOT V. 8 CHAPAS DE HIERRO DE 893X78 MM C/AGUJEROS RASGADOS  Y 24 PATAS TARVINOR METALICAS, S.L. 1270,50</t>
  </si>
  <si>
    <t>INT_22/2023/2145</t>
  </si>
  <si>
    <t>PMFE MATINOT V- CHAPAS HIERRO Y PATAS.</t>
  </si>
  <si>
    <t>342 22199 PABELLON JOSE ARROYO. SUMINISTRO IMPRIMACION Y PINTURA PARA REPARACIONES ALCARSHA, S.L. 359,12</t>
  </si>
  <si>
    <t>INT_22/2023/2107</t>
  </si>
  <si>
    <t>ADQUISICION DE PINTURA PARA REPARACIONES PABELLON JOSE ARROYO</t>
  </si>
  <si>
    <t>342 22199 PISCINA A. PESTAÑA. ENV 1 KG BAYRIK DECALCUT FILTRE (FILTRO)  KIMI, S.L. 122,94</t>
  </si>
  <si>
    <t>INT_22/2023/2015</t>
  </si>
  <si>
    <t>ADQUISICION LIMPIADOR DE FILTRO PARA PISCINA ANGEL PESTAÑA</t>
  </si>
  <si>
    <t>342 22199 PISCINAS DE VERANO EL PLANTIO. ASPERSONES Y ELEMENTOS SISTEMA DE RIEGO PREFABRICADOS MAFER, S.A. 256,88</t>
  </si>
  <si>
    <t>INT_22/2023/2045</t>
  </si>
  <si>
    <t>ADQUISICION DE ASPERSORES Y ELEMENTOS PARA MANTENIMIENTO SISTEMA DE RIEGO PISCINA EL PLANTIO</t>
  </si>
  <si>
    <t>342 22199 PISCINAS DE VERANO FLORES DEL SIL. MATERIAL FONTANERIA REPARACIONES ALIJA SERVICIOS Y CONTRATAS, S.L. 242,73</t>
  </si>
  <si>
    <t>INT_22/2023/2050</t>
  </si>
  <si>
    <t>ADQUISICION DE ELEMENTOS DE FONTANERIA PARA REPARACIONES EN PISCINA DE FLORES DEL SIL</t>
  </si>
  <si>
    <t>342 213 PABELLON LYDIA VALENTIN. REPARACION MAQUINA HIDROLIMPIADORA KIMI, S.L. 254,78</t>
  </si>
  <si>
    <t>INT_22/2023/2060</t>
  </si>
  <si>
    <t>REPARACION MAQUINA HIDROLIMPIADORA PABELLON LYDIA VALENTIN POR AVERIA EN LA PARTE ELECTRICA</t>
  </si>
  <si>
    <t>320 22199 C. CAMPO DE LA CRUZ. TAPA WC UNIVERSAL  ALIJA SERVICIOS Y CONTRATAS, S.L. 65,98</t>
  </si>
  <si>
    <t>INT_22/2023/2106</t>
  </si>
  <si>
    <t>TAPA WC . CEIP CAMPO DE LA CRUZ</t>
  </si>
  <si>
    <t>1533 22199 ARIDOS AG MAROTE BARDON, S.L 298,77</t>
  </si>
  <si>
    <t>INT_22/2023/2124</t>
  </si>
  <si>
    <t>ÁRIDOS AGOST-23</t>
  </si>
  <si>
    <t>1533 22799 TRATAMIENTO DE ESCOMBRO EN PLANTA BIERZO RECICLA, S.L. 74,90</t>
  </si>
  <si>
    <t>INT_22/2023/2119</t>
  </si>
  <si>
    <t>ESCOMBRO AGOSTO 23</t>
  </si>
  <si>
    <t>1533 22199 MATERIAL DE FERRETERIA ALMACEN HIJOS DE CASTRO URIA, S.A. 224,36</t>
  </si>
  <si>
    <t>INT_22/2023/2121</t>
  </si>
  <si>
    <t>PEQUEÑOS MATERIALES FERRETERIA AGOST. 2023</t>
  </si>
  <si>
    <t>414 22199 SUMINISTRO DE SACO CEMENTO COLA EXTERIORES ALMACENES GALLEGO, S.L.  10,45</t>
  </si>
  <si>
    <t>INT_22/2023/2146</t>
  </si>
  <si>
    <t>SUMINISTRO COLA GRIS</t>
  </si>
  <si>
    <t>320 22199 C. FLORES DEL SIL. LUO GRIFO PARED 1 AGUA C/ ALTO Y PULSADOR ALMACENES GALLEGO, S.L. 33,80</t>
  </si>
  <si>
    <t>INT_22/2023/2137</t>
  </si>
  <si>
    <t>GRIFO. COLEGIO FLORES DEL SIL</t>
  </si>
  <si>
    <t>171 22199 5L CATAMARAN R 17410 CASA FIERRO, S.L. 48,00</t>
  </si>
  <si>
    <t>INT_22/2023/2153</t>
  </si>
  <si>
    <t xml:space="preserve">CASA FIERRO S.L. </t>
  </si>
  <si>
    <t>24131 22199 PMFE MATINOT V VARILLA ROSCADA HIJOS DE CASTRO URIA, S.A. 20,85</t>
  </si>
  <si>
    <t>INT_22/2023/2166</t>
  </si>
  <si>
    <t>PMFE MATINOT V - VARILLA ROSCADA M-12/975 8.8 ZN</t>
  </si>
  <si>
    <t>24132 22199 PMFE EL PLANTIO. PREMARCOS CHOPO 213X97X14,5 MADERAS BLANCO LOPEZ, S.L. 186,34</t>
  </si>
  <si>
    <t>INT_22/2023/2152</t>
  </si>
  <si>
    <t>PMFE EL PLANTIO -PREMARCOS CHOPO MADERAS BLANCO LOPEZ-</t>
  </si>
  <si>
    <t>03419200</t>
  </si>
  <si>
    <t>24131 22199 PMFE MATINOT V. 15 Z DE HIERRO 30+80+30X370X3 MM Y 30 CASQUILLOS 200MM TARVINOR METALICAS, S.L. 314,60</t>
  </si>
  <si>
    <t>INT_22/2023/2167</t>
  </si>
  <si>
    <t>PMFE MATINOT V - HIERRO TARVINOR</t>
  </si>
  <si>
    <t>24131 22199 PMFE MATINOT V. SUMINISTRO DE COARRUGADO Y CHAPA NEGRA E.I. CASTRO URIA, S.A. 255,12</t>
  </si>
  <si>
    <t>INT_22/2023/2158</t>
  </si>
  <si>
    <t>PMFE MATINOT V - BARRA CORRUADO Y CHAPA NEGRA</t>
  </si>
  <si>
    <t>E.I CASTRO URIA, S.A.</t>
  </si>
  <si>
    <t>24131 22199 PMFE MATINOT V. TUERCA DIN 934.8 M-12 ZN/100 UDS Y ARANDELA HIJOS DE CASTRO URIA, S.A. 46,90</t>
  </si>
  <si>
    <t>INT_22/2023/2163</t>
  </si>
  <si>
    <t>PMFE MATINOT V - ARANDELAS Y TUERCAS</t>
  </si>
  <si>
    <t>342 22199 COLOMAN TRABADO. SUMINISTRO  ALFOMBRA DE GOMA PROTECCION PISTAS FERRETERIA FITOS GOMEZ, S.L. 472,51</t>
  </si>
  <si>
    <t>INT_22/2023/2157</t>
  </si>
  <si>
    <t>ADQUISICION DE ALFOMBRA GOMA PARA PROTECCION PISTAS COLOMAN TRABADO</t>
  </si>
  <si>
    <t>FERRETERIA Y FITOS GOMEZ SL</t>
  </si>
  <si>
    <t>3371 22699 CIMA 2023. BOLLOS PREÑADOS VOLUNTARIOS ARTESANOS DE DULCES SUEÑOS, S.L. 856,35</t>
  </si>
  <si>
    <t>INT_22/2023/2172</t>
  </si>
  <si>
    <t>BOLLOS PREÑADOS</t>
  </si>
  <si>
    <t>B24364663</t>
  </si>
  <si>
    <t xml:space="preserve">ARTESANOS DULCES SUEÑOS, S.L. </t>
  </si>
  <si>
    <t>15130000</t>
  </si>
  <si>
    <t>3371 22699 CIMA 2023. MATERIAL DE FERRETERIA PARA MONTAJE DE CIMA MARIA D EL CARMEN GARCIA GARCIA 570,21</t>
  </si>
  <si>
    <t>INT_22/2023/2168</t>
  </si>
  <si>
    <t>MATERIAL FERRETERÍA</t>
  </si>
  <si>
    <t>MARIA DEL CARMEN GARCIA GARCIA</t>
  </si>
  <si>
    <t>342 22199 PISCINAS DE VERANO. MATERIALES PEQUEÑOS FERRETERIA PARA PEQUEÑAS REPARACIONES KIMI, S.L. 267,59</t>
  </si>
  <si>
    <t>INT_22/2023/2059</t>
  </si>
  <si>
    <t>ADQUISICION DE ELEMENTOS PARA PEQUEÑAS REPARACIONES DE MANTENIMIENTO PISCINAS DE VERANO</t>
  </si>
  <si>
    <t>134 22699 SEMANA DE LA MOVILIDAD. BARRITAS CEREALES PARA PARTIDO DE INTEGRACION DORADO MOREIRA MORAIS 260,00</t>
  </si>
  <si>
    <t>INT_22/2023/2165</t>
  </si>
  <si>
    <t>BARRITAS DE CEREALES PARA PARTIDO INTEGRACION. SEMANA MOVILIDAD 2023.</t>
  </si>
  <si>
    <t>DORADO MOREIRA MORAIS</t>
  </si>
  <si>
    <t>15880000</t>
  </si>
  <si>
    <t>150 214 LE3055AC REPARACION SUZUKI VITARA CENTROMOTOR BIERZO, S.L 473,27</t>
  </si>
  <si>
    <t>INT_22/2023/2144</t>
  </si>
  <si>
    <t>SERVICIO DE MANTENIMIENTO SUZUKI VITARA LE 3055 AC</t>
  </si>
  <si>
    <t>CENTROMOTOR BIERZO, S.L.L.</t>
  </si>
  <si>
    <t>50111000</t>
  </si>
  <si>
    <t>221 16200 CURSO CAPACITACION- FORMACION R.A.A.M. Y CARNET CAMION PLUMA TRAINING JPHC SL 135,00</t>
  </si>
  <si>
    <t>INT_22/2023/2041</t>
  </si>
  <si>
    <t>SERVICIO CARNET DE GRUA</t>
  </si>
  <si>
    <t>B32507741</t>
  </si>
  <si>
    <t>TRAINING JPHC S.L.</t>
  </si>
  <si>
    <t>164 213 LATIGUILLOS Y TENSORES CARRETILLA FINO RECAMBIOS DE AUTOMOCION E INDUSTRIA S.A. 149,63</t>
  </si>
  <si>
    <t>INT_22/2023/2180</t>
  </si>
  <si>
    <t>LATIGUILLO Y TENSORES PARA CARRETILLA ELEVADORA</t>
  </si>
  <si>
    <t>170 22699 CAMPAÑA RECICLAJE COLILLAS ANGEL CABEZAL MORENO 10992,21</t>
  </si>
  <si>
    <t>INT_22/2023/2143</t>
  </si>
  <si>
    <t>CAMPAÑA DE RECICLAJE DE COLILLAS - SUBVENCION E.A.- JCYL</t>
  </si>
  <si>
    <t>ANGEL CABEZAL MORENO</t>
  </si>
  <si>
    <t>90500000</t>
  </si>
  <si>
    <t>164 212 ALQUILER ANDAMIOS PARA REPARACIONES EN CEMENTERIO JOMAGO, S.L. 2229,00</t>
  </si>
  <si>
    <t>INT_22/2023/2123</t>
  </si>
  <si>
    <t>ANDAMIO CEMENTERIO MUNICIPAL</t>
  </si>
  <si>
    <t>44212317</t>
  </si>
  <si>
    <t>24132 22104 PMFE EL PLANTIO. GUANTES Y RODILLERAS HIJOS DE CASTRO URIA, S.A. 106,33</t>
  </si>
  <si>
    <t>INT_22/2023/2173</t>
  </si>
  <si>
    <t>PMFE EL PLANTIO. SUMINISTRO DE GUANTES Y RODILLERAS</t>
  </si>
  <si>
    <t>24132 22199 ARENA VALLADOLID, SACOS MEZCLA Y CEMENTO PREFABRICADOS ARIAS, S.L. 493,08</t>
  </si>
  <si>
    <t>INT_22/2023/2169</t>
  </si>
  <si>
    <t>PMFE EL PLANTIO  SUMINISTRO DE ARENA, MEZCLA Y CEMENTO</t>
  </si>
  <si>
    <t>24131 22199 PMFE MATINOT V. BASES Y PLETINAS ACERINOX TARVINOR METALICAS, S.L. 534,82</t>
  </si>
  <si>
    <t>INT_22/2023/2171</t>
  </si>
  <si>
    <t>PMFE MATINOT V - PLETINAS INOX Y BASES DE CHAPA INOX - TARVINOR</t>
  </si>
  <si>
    <t>24131 22199 PMFE MATINOT V. 30 CHAPAS INOX BRILLO 600X389X1,5 MM PLEGADAS PARA FAB. PAPELERAS TARVINOR METALICAS, S.L. 1715,78</t>
  </si>
  <si>
    <t>INT_22/2023/2170</t>
  </si>
  <si>
    <t>PMFE MATINTOT V - CHAPAS INOX BRILLO</t>
  </si>
  <si>
    <t>24131 22199 PMFE MATINOT V. TQ GALVAXIN ALUMINIO RAL 9006 4 L PINTURAS GENARO FONTECHA, S.L. 110,98</t>
  </si>
  <si>
    <t>INT_22/2023/2187</t>
  </si>
  <si>
    <t>PMFE MATINOT V - PINTURA GALVAXIN ALUMINIO</t>
  </si>
  <si>
    <t>342 22199 MATERIALES DE FERRETERIA PARA MANTENIMIENTOS HIJOS DE CASTRO URIA, S.A. 53,23</t>
  </si>
  <si>
    <t>INT_22/2023/2183</t>
  </si>
  <si>
    <t>ADQUISICION DE ELEMENTOS DE FERRETERIA PARA REPARACIONES DE MANTENIMIENTO PISCINAS DE VERANO</t>
  </si>
  <si>
    <t>HIJOS DE CASTRO URIA, SA</t>
  </si>
  <si>
    <t>338 22699 FIESTAS DE LA ENCINA. ACTUACIÓN DE ALBERT NOVO DÍA 7 DE SEPTIEMBRE. S&amp;Z Y OTROS S.L. 786,50</t>
  </si>
  <si>
    <t>INT_22/2023/2138</t>
  </si>
  <si>
    <t>FIESTAS DE LA ENCINA - ACTUACIÓN DJS</t>
  </si>
  <si>
    <t>B15739584</t>
  </si>
  <si>
    <t>S&amp;Z Y OTROS S.L.</t>
  </si>
  <si>
    <t>342 22199 PISCINAS DE VERANO FLORES DEL SIL. MATERIALES PINTURA MANTENIMIENTOS LOS VEGAS DE PONFERRADA, S.L.  75,73</t>
  </si>
  <si>
    <t>INT_22/2023/2161</t>
  </si>
  <si>
    <t>MATERIALES PARA REPARACIONES DE MANTENIMIENTO PISCINAS DE VERANO FLORES DEL SIL</t>
  </si>
  <si>
    <t>342 22199 SUMINISTRO DE COPIAS DE LLAVES BIERZO CERRAJERIA MIGUEL, S.L. 46,29</t>
  </si>
  <si>
    <t>INT_22/2023/2164</t>
  </si>
  <si>
    <t>COPIAS DE LLAVES DE DISTINTAS INSTALACIONES DEPORTIVAS</t>
  </si>
  <si>
    <t>336 22199 PEQUEÑO MATERIAL DE FERRETERIA PARA MANTENIMIENTO HIJOSDE CASTRO URIA, S.L. 164,34</t>
  </si>
  <si>
    <t>INT_22/2023/2179</t>
  </si>
  <si>
    <t>DIVERSO MATERIAL PARA MANTENIMIENTO EN CASTILLO DE LOS TEMPLARIOS</t>
  </si>
  <si>
    <t>34946991</t>
  </si>
  <si>
    <t>336 22199 SUMINISTRO DE TIRAFONDOS Y PUNTAS PARA REPARACIONES BRIALTA, S.L. 32,37</t>
  </si>
  <si>
    <t>INT_22/2023/2149</t>
  </si>
  <si>
    <t>REPARACION PUENTE CASTILLO DE LOS TEMPLARIOS</t>
  </si>
  <si>
    <t>BRIALTA S.L</t>
  </si>
  <si>
    <t>150 22104 ROPA IGNIFUGA NUEVO PERSONAL SOLDADURA MARMI UNIFORMES, S.L. 117,44</t>
  </si>
  <si>
    <t>INT_22/2023/2139</t>
  </si>
  <si>
    <t>ROPA. PERSONAL SOLDADOR</t>
  </si>
  <si>
    <t>320 212 C. CAMPO DE LOS JUDIOS.  OBRA: RECONSTRUCCION CIERRE PERIMETRAL E.C.K. BIERZO S.A 12674,75</t>
  </si>
  <si>
    <t>INT_22/2023/2088</t>
  </si>
  <si>
    <t>TRABAJOS DE RECONSTRUCCIÓN DE CIERRE PERIMETRAL EN EL COLEGIO PÚBLICO C.E.I.P. CAMPO DE LOS JUDÍOS</t>
  </si>
  <si>
    <t>E.C.K. BIERZO S.A</t>
  </si>
  <si>
    <t>45000000</t>
  </si>
  <si>
    <t>3331 22199 MATERIALES DE PINTURA PARA REPARACIONES PINTURAS GENARO FONTECHA, S.L. 60,15</t>
  </si>
  <si>
    <t>INT_22/2023/2181</t>
  </si>
  <si>
    <t>MATERIAL PINTURA PARA MUSEO DEL BIERZO</t>
  </si>
  <si>
    <t>PINTURAS GENARO FONTECHA</t>
  </si>
  <si>
    <t>912 22601 VINO ESPAÑOL 9 SEPTIEMBRE AUTORIDADES CASINO PONFERRADA HOSTELEROS, S.L.  1274,73</t>
  </si>
  <si>
    <t>INT_22/2023/2151</t>
  </si>
  <si>
    <t>VINO ESPAÑOL PROTOCOLARIO DIA ENCININA - 9 SEPTIEMBRE</t>
  </si>
  <si>
    <t xml:space="preserve">CASINO PONFERRADA HOSTELEROS, S.L. </t>
  </si>
  <si>
    <t>342 205 ROCODROMO. ALQUILER ELEVADORA RENTAL ONE ELEVACIONES 286,77</t>
  </si>
  <si>
    <t>INT_22/2023/2186</t>
  </si>
  <si>
    <t>ALQUILER ELEVADORA PARA SUSTITUCION PRESAS ROCODROMO</t>
  </si>
  <si>
    <t>B24730061</t>
  </si>
  <si>
    <t>RENTAL ONE ELEVACIONES SL</t>
  </si>
  <si>
    <t>342 22199 ROCODROMO. SUMINISTRO TORNILLERIA PARA REPARACION PRESAS PRESAS NUEVAS SUMABI SL 149,74</t>
  </si>
  <si>
    <t>INT_22/2023/2190</t>
  </si>
  <si>
    <t>ADQUISICION DE TORNILLERIA PARA INSTALACION DE PRESAS NUEVAS EN ROCODROMO</t>
  </si>
  <si>
    <t>B24241274</t>
  </si>
  <si>
    <t>SUMINISTROS INDUSTRIALES SUMABI SL</t>
  </si>
  <si>
    <t>170 214 8224CFK REPARACION, MTO. GESTION ITV ELECTRO-MAQUINARIA NOVO S.L. 270,73</t>
  </si>
  <si>
    <t>INT_22/2023/2111</t>
  </si>
  <si>
    <t>MANTENIMIENTO E ITV FURGONETA 8224CFK</t>
  </si>
  <si>
    <t>24132 22699 ALQUILER CONTENEDOR 7M3 "LIMPIO" BIERZO RECICLA, S.A. 146,30</t>
  </si>
  <si>
    <t>INT_22/2023/2191</t>
  </si>
  <si>
    <t>PMFE EL PLANTIO -CONTENEDOR 7 M3 LIMPIO B.R.-</t>
  </si>
  <si>
    <t>BIERZO RECICLA, S.A.</t>
  </si>
  <si>
    <t>3332 212 REPARACION PUERTA Y CERRADURA TEATRO TARVINOR METALICAS, S.L. 1694,00</t>
  </si>
  <si>
    <t>INT_22/2023/2192</t>
  </si>
  <si>
    <t>REPARACION CERRADURA PUERTA ACCESO TEATRO</t>
  </si>
  <si>
    <t>44521120</t>
  </si>
  <si>
    <t>3321 22199 SUMINISTRO MATERIAL LUMINARIAS EMERGENCIAS GRUPO ELECTRO STOCKS, S.L. 1231,71</t>
  </si>
  <si>
    <t>INT_22/2023/2122</t>
  </si>
  <si>
    <t>SUMINISTRO MATERIAL PARA SUSTITUCION LUMINARIAS EMERGENCIAS</t>
  </si>
  <si>
    <t xml:space="preserve">ELECTRO STOCKS, S.L. </t>
  </si>
  <si>
    <t>31400000</t>
  </si>
  <si>
    <t>231 22699 FIESTAS DE LA ENCINA. NUEVAS TARJETAS PUNTOS DE ATENCION A LAS VICTIMAS GRAFICAS PONFERRADA, S.L. 145,20</t>
  </si>
  <si>
    <t>INT_22/2023/2160</t>
  </si>
  <si>
    <t>NUEVAS TARJETA PUNTOS DE ATENCION A VICTIMAS LA ENCINA 2023</t>
  </si>
  <si>
    <t>231 22699 CONSTRUYENDO MI FUTURO. DIPTICOS PROGARAMA CMYK IMPRESIONES, S.L. 186,34</t>
  </si>
  <si>
    <t>INT_22/2023/2133</t>
  </si>
  <si>
    <t>DIPTICOS PROGRAMA CONSTRUYENDO MI FUTURO</t>
  </si>
  <si>
    <t>231 22699 AGENDAS ESCUELAS INFANTILES IMPRENTA ALONSO, S.L. 1512,50</t>
  </si>
  <si>
    <t>INT_22/2023/2142</t>
  </si>
  <si>
    <t>AGENDAS ESCUELAS INFANTILES</t>
  </si>
  <si>
    <t>IMPRENTA ALONSO SLU</t>
  </si>
  <si>
    <t>231 22699 MARCHA SOLIDARIA. SUMINISTRO DE BOLLOS PREÑADOS PANADERIA LIEBANA, S.L. 1386,00</t>
  </si>
  <si>
    <t>INT_22/2023/2174</t>
  </si>
  <si>
    <t>SUMINISTRO BOLLOS PREÑADOS MARCHA SOLIDARIA 2023</t>
  </si>
  <si>
    <t>B24728214</t>
  </si>
  <si>
    <t>PANADERIA LIEBANA S.L.</t>
  </si>
  <si>
    <t>231 205 JORNADAS DE SOLIDARIDAD. CARPAS E INFRAESTRUCTURAS CARPALIA, S.L. 7272,10</t>
  </si>
  <si>
    <t>INT_22/2023/2130</t>
  </si>
  <si>
    <t>CARPA Y DEMAS INFRAESTRUCTURA JORNADAS DE SOLIDARIDAD 2023</t>
  </si>
  <si>
    <t>CARPALIA SL</t>
  </si>
  <si>
    <t>3331 22699 REPRESENTACIONES CAMINO DE OCAS Y ESTRELLAS RAUL GOMEZ PANIAGUA. 4731,54</t>
  </si>
  <si>
    <t>INT_22/2023/2101</t>
  </si>
  <si>
    <t>ESPECTACULO ULTREIA!CAMINO DE OCAS Y ESTRELLAS_VERANO_CASTILLO_2023</t>
  </si>
  <si>
    <t>RAUL GOMEZ PANIAGUA.</t>
  </si>
  <si>
    <t>342 22199 PABELLON LYDIA VALENTIN. ELEMENTOS DE PINTURA PARA REPARACIONES LOS VEGAS DE PONFERRADA, S.L. 898,63</t>
  </si>
  <si>
    <t>INT_22/2023/2159</t>
  </si>
  <si>
    <t>ELEMENTOS DE PINTURA PARA REPARACIONES DE MANTENIMIENTO PABELLON LYDIA VALENTIN</t>
  </si>
  <si>
    <t>164 213 ANTICONGELANTE Y PULIMENTO RESPUESTOS POSADA BIERZO SL 19,00</t>
  </si>
  <si>
    <t>INT_22/2023/2184</t>
  </si>
  <si>
    <t>ANTICONGELANTE Y PULIMENTO VEHICULO</t>
  </si>
  <si>
    <t>136 22199 BATERIA DESFIBRILADOR CARYOSA HYGIENIC SOLUTIONS, S.L 205,46</t>
  </si>
  <si>
    <t>INT_22/2023/2177</t>
  </si>
  <si>
    <t xml:space="preserve">BATERIA DESFIBRILADOR </t>
  </si>
  <si>
    <t>CARYOSA HYGIENIC SOLUTIONS, S.L</t>
  </si>
  <si>
    <t>136 22199 SUMINISTRO DE 2 BOBINAS PALETIZADAS FINO RECAMBIOS DE AUTOMOCION E INDUSTRIA S.A. 22,26</t>
  </si>
  <si>
    <t>INT_22/2023/2176</t>
  </si>
  <si>
    <t>BOBINA PALETIZADA</t>
  </si>
  <si>
    <t>136 22199 GEL ELIMINACION VELUTINA FITOBIERZO, S.L. 110,11</t>
  </si>
  <si>
    <t>INT_22/2023/2175</t>
  </si>
  <si>
    <t>GEL ELIMINACION VELUTINAS</t>
  </si>
  <si>
    <t>B24089278</t>
  </si>
  <si>
    <t>FITOBIERZO S.L.</t>
  </si>
  <si>
    <t>342 22199 SUMINISTRO SEÑALIZACION SUELO MOJADO FERRETERIA MARTINEZ BIERZO SAU 65,34</t>
  </si>
  <si>
    <t>INT_22/2023/2193</t>
  </si>
  <si>
    <t>ADQUISICION DE SEÑALIZACION SUELO MOJADO PARA INSTALACIONES DEPORTIVAS ANGEL PESTAÑA</t>
  </si>
  <si>
    <t>24132 22199 HIERRO TRABADO B 500 SD Y MALLA SEVANE Y CASTRO, S.L. 126,9</t>
  </si>
  <si>
    <t>INT_22/2023/2200</t>
  </si>
  <si>
    <t>PMFE EL PLANTIO -HIERRO TRABADO Y MALLA SEVANE Y CASTRO-</t>
  </si>
  <si>
    <t>931 22199 SUMINISTRO GARRAFA AMBIENTADOR Y PULVERIZADORES MARIA ENCINA CABO LOPEZ 59,77</t>
  </si>
  <si>
    <t>INT_22/2023/2194</t>
  </si>
  <si>
    <t>SUMINISTRO GARRAFA AMBIENTADOR Y PULVERIZADORES</t>
  </si>
  <si>
    <t>164 22199 UTILES DE PINTURA LOS VEGAS DE PONFERRADA, S.L. 60,61</t>
  </si>
  <si>
    <t>INT_22/2023/2206</t>
  </si>
  <si>
    <t>MATERIAL PARA PINTAR</t>
  </si>
  <si>
    <t xml:space="preserve">LOS VEGAS DE PONFERRADA, S.L. </t>
  </si>
  <si>
    <t>171 22199 SUMINISTRO DE DISCOS 2 Y TRES PUNTAS MAQUINARIA MAQUINARIA COMERCIAL BERNARDEZ S.L. 103,04</t>
  </si>
  <si>
    <t>INT_22/2023/2178</t>
  </si>
  <si>
    <t>SUMINISTRO DISCOS 2 Y 3 PUNTAS MAQUINARIA</t>
  </si>
  <si>
    <t>342 22199 REPOSICION ESPEJOS Y CRISTALES INSTALACIONES DEPORTIVAS CRISTALERIAS RICARDO SL 1099,89</t>
  </si>
  <si>
    <t>INT_22/2023/2202</t>
  </si>
  <si>
    <t>REPOSICION DE ESPEJOS Y LUNAS EN INSTALACIONES DEPORTIVAS</t>
  </si>
  <si>
    <t>B24247462</t>
  </si>
  <si>
    <t>CRISTELERIAS RICARDO SL</t>
  </si>
  <si>
    <t>342 205 ALQUILER CASETA EMICO, S.A. 631,62</t>
  </si>
  <si>
    <t>INT_22/2023/2185</t>
  </si>
  <si>
    <t>ALQUILER DE CASETA PARA CAMPOS RAMON MARTINEZ</t>
  </si>
  <si>
    <t>EMICO SA</t>
  </si>
  <si>
    <t>44211100</t>
  </si>
  <si>
    <t>342 213 PISCINA DE VERANO FLORES DEL SIL.SUMINISTRO E INSTALACION TUBERIA REPARACION AVERIA INTRAGAS, S.L. 1185,80</t>
  </si>
  <si>
    <t>INT_22/2023/2218</t>
  </si>
  <si>
    <t xml:space="preserve">REPARACION AVERIA PÌSCINA DE VERANO FLORES DEL SIL </t>
  </si>
  <si>
    <t>342 22199  PISCINA CLIMATIZADA LYDIA VALENTIN. ELEMENTOS DE FONTANERIA INTERCAMBIADOR AGUA CALIENTE SALTOKI PONFERRADA, S.L. 260,28</t>
  </si>
  <si>
    <t>INT_22/2023/2217</t>
  </si>
  <si>
    <t>ADQUISICION DE ELEMENTOS FONTANERIA PARA COLOCACION DE JUNTAS INTERCAMBIADOR AGUA CALIENTE</t>
  </si>
  <si>
    <t>136 22199 MANGO MARTILLO M 8001-B HIJOS DE CASTRO URIA, S.A. 2,86</t>
  </si>
  <si>
    <t>INT_22/2023/2216</t>
  </si>
  <si>
    <t>MANGO MARTILLO</t>
  </si>
  <si>
    <t>44514100</t>
  </si>
  <si>
    <t>136 22199 JUNTA Y VALVULA MOTOBOMBA MAQUINARIA COMERCIAL BERNARDEZ S.L. 60,23</t>
  </si>
  <si>
    <t>INT_22/2023/2209</t>
  </si>
  <si>
    <t>JUNTA Y VALVULA RETENCION MOTOBOMBA</t>
  </si>
  <si>
    <t>136 22199 SUMINISTRO DETERGENTE LAVAJILLAS PASTILLAS FINISH 35 UNIDADES HIPERMERCADOS Y ECONOMATOS S,A.U 16,43</t>
  </si>
  <si>
    <t>INT_22/2023/2214</t>
  </si>
  <si>
    <t>DETERGENTE LAVAVAJILLAS</t>
  </si>
  <si>
    <t>136 22199 BOTES ACEITE WD40 KIMI, S.L. 56,19</t>
  </si>
  <si>
    <t>INT_22/2023/2215</t>
  </si>
  <si>
    <t>ACEITE LIMPIADOR Y LUBRICANTE WD 40</t>
  </si>
  <si>
    <t>136 214 2714GLP REPARACION ESPEJO RETROVISOR DCHO. ASTURIANA DE AUTOMOVILES Y REPUESTOS S.A. 71,20</t>
  </si>
  <si>
    <t>INT_22/2023/2213</t>
  </si>
  <si>
    <t>2714GLP REPARACION ESPEJO RETROVISOR DERECHO</t>
  </si>
  <si>
    <t>ASTURIANA DE AUTOMOVILES Y REPUESTOS S.A.</t>
  </si>
  <si>
    <t>136 214 1611HZF REPARACION FALLO ACELERADOR BOMBA CONTRAINCENDIOS ASTURIANA DE AUTOMOVILES Y REPUESTOS S.A. 145,18</t>
  </si>
  <si>
    <t>INT_22/2023/2212</t>
  </si>
  <si>
    <t>1611HZF FALLO ACELERADOR BOMBA CONTRAICENDIOS</t>
  </si>
  <si>
    <t>171 213 SUMINISTRO RUEDAS TRACTOR P Y J. PONFERRUEDA, S.L. 1773,04</t>
  </si>
  <si>
    <t>INT_22/2023/2118</t>
  </si>
  <si>
    <t>SUMINISTRO RUEDAS TRACTOR</t>
  </si>
  <si>
    <t>B24699357</t>
  </si>
  <si>
    <t>PONFERRUEDA S.L.</t>
  </si>
  <si>
    <t>164 22199 PRODUCTOS DE FARMACIA REPOSICION BOTIQUIN MARTA RODRIGUEZ TATO LE-108-F 16,71</t>
  </si>
  <si>
    <t>INT_22/2023/2205</t>
  </si>
  <si>
    <t>MATERIAL DE FARMACIA</t>
  </si>
  <si>
    <t>MARTA RODRIGUEZ TATO LE-108-F</t>
  </si>
  <si>
    <t>170 22000 MATERIAL DE OFICINA COPYCENTRO SEFEL SL 186,80</t>
  </si>
  <si>
    <t>INT_22/2023/2195</t>
  </si>
  <si>
    <t>MEDIO AMBIENTE - MATERIAL OFICINA</t>
  </si>
  <si>
    <t>164 22199 VARIEDADES FARMACEUTICAS. RODRIGUEZ TATO, S.L. 84,75</t>
  </si>
  <si>
    <t>INT_22/2023/2203</t>
  </si>
  <si>
    <t>MATERIAL DE FARMACIA.</t>
  </si>
  <si>
    <t>24132 22699 PMFE EL PLANTIO. CONTENEDOR 7M3 RESIDUO LIMPIO BIERZO RECICLA, S.L. 146,30</t>
  </si>
  <si>
    <t>INT_22/2023/2208</t>
  </si>
  <si>
    <t>PMFE EL PLANTIO -BIERZO RECICLA CONT PEND-</t>
  </si>
  <si>
    <t>1724 619 ANILLO VERDE. ALQUILER 4X4 2 UDS ALQUILER DE VEHICULOS Y 4X4, S.L.  4719,00</t>
  </si>
  <si>
    <t>INT_22/2023/2135</t>
  </si>
  <si>
    <t>ANILLO VERDE PONFERRADA. ALQUILER DE 2 VEHICULOS 4X4</t>
  </si>
  <si>
    <t>ALQUILER DE VEHICULOS Y 4 X 4 BIERZO SL</t>
  </si>
  <si>
    <t>1522 619 OBRA: DEMOLICION EDIFICIO PLAZA INTERIOR  PROYECTOS Y CONSTRUCCIONES ALPO SL 12195,95</t>
  </si>
  <si>
    <t>INT_22/2023/2156</t>
  </si>
  <si>
    <t>DEMOLICION EDIFICIO PLAZA INTERIOR</t>
  </si>
  <si>
    <t>342 22199 COPIA DE LLAVES INSTALACIONES DEPORTIVAS BIERZO CERRAJERIA MIGUEL, S.L. 38,20</t>
  </si>
  <si>
    <t>INT_22/2023/2230</t>
  </si>
  <si>
    <t>COPIA LLAVES 11/09</t>
  </si>
  <si>
    <t>342 213 PISCINAS DE VERANO DE FLORES DEL SIL. REPARACION BOMBA DE CAUDAL  M. TRINIDAD CASTRO ALVAREZ 266,20</t>
  </si>
  <si>
    <t>INT_22/2023/2236</t>
  </si>
  <si>
    <t>REPARACION BOMBA PISCINA FLORES DEL SIL JULIO</t>
  </si>
  <si>
    <t>M. TRINIDAD CASTRO ALVAREZ</t>
  </si>
  <si>
    <t>B24736381</t>
  </si>
  <si>
    <t>BRICOBIER, S.L.</t>
  </si>
  <si>
    <t>03400000</t>
  </si>
  <si>
    <t>24132 22699 PMFE EL PLANTIO. VIAJE FORMACION A VALLADOLID AUTOBUSES URBANOS DE PONFERRADA, S.A. 600,00</t>
  </si>
  <si>
    <t>INT_22/2023/2239</t>
  </si>
  <si>
    <t>PMFE EL PLANTIO -VIAJE FORMACION VALLADOLID-</t>
  </si>
  <si>
    <t>24131 22199 PMFE MATINOT V. ESPROTEC CLASSIC MAT NEGRO 4 L PINTURAS GENARO FONTECHA, S.L. 51,95</t>
  </si>
  <si>
    <t>INT_22/2023/2222</t>
  </si>
  <si>
    <t>PMFE MATINOT V - PINTURA NEGRA MATE RM</t>
  </si>
  <si>
    <t>24132 22199 PMFE EL PLANTIO. LANA Y REJUNTES RIBEGAR INTERIORES, S.L.U.  251,85</t>
  </si>
  <si>
    <t>INT_22/2023/2228</t>
  </si>
  <si>
    <t>PMFE EL PLANTIO LANA  VOLCLIS COMFORT 1350X600X60 Y REJUNTES BORADA PORCELANICA POLAR F 4,5 KG</t>
  </si>
  <si>
    <t>44111520</t>
  </si>
  <si>
    <t>24132 22199 PMFE EL PLANTIO, SUMINISTRO AZULEJOS ASTRID BLANCO MATE BLANCO Y CEMENTO RECINTO FERIAL RIBEGAR INTERIORES, S.L. 2236,08</t>
  </si>
  <si>
    <t>INT_22/2023/2219</t>
  </si>
  <si>
    <t>PMFE EL PLANTIO -RIBEGAR AZULEJOS NAVE RECINTO FERIAL-</t>
  </si>
  <si>
    <t>24131 22699 PMFE MATINOT V. REPARACION RUEDA NEUMATICOS TEMPLE, S.L. 36,30</t>
  </si>
  <si>
    <t>INT_22/2023/2243</t>
  </si>
  <si>
    <t>PMFE MATINOT V - REPARACIÓN RUEDA 8891DYP</t>
  </si>
  <si>
    <t>24132 22199 PMFE EL PLANTIO. 504 BLOQUES 50X20X15 GRIS Y PALETS PREFABRICADOS ARIAS, S.L. 645,41</t>
  </si>
  <si>
    <t>INT_22/2023/2245</t>
  </si>
  <si>
    <t>PMFE EL PLANTIO -BLOQUES Y PALETS PREF ARIAS-</t>
  </si>
  <si>
    <t>320 22199 SUMIDERO PATIO 30X30 ALIJA SERVICIOS Y CONTRATAS, S.L. 179,14</t>
  </si>
  <si>
    <t>INT_22/2023/2220</t>
  </si>
  <si>
    <t>SUMIDERO PATIO 30X30 CAMPO DE LA CRUZ</t>
  </si>
  <si>
    <t>320 22199 C. SANTO TOMAS DE LAS OLLAS PULSADOR CISTERNA DOBLE DESCARGA ALIJA SERVICIOS Y CONTRATAS, S.L.  14,13</t>
  </si>
  <si>
    <t>INT_22/2023/2223</t>
  </si>
  <si>
    <t>PULSADOR CISTERNA DOBLE DESCARGA COLEGIO SANTO TOMAS DE LAS OLLAS</t>
  </si>
  <si>
    <t>320 22199 C. SAN ANTONIO FIJACION INOX INODORO Y ASIENTO TAPA ALMACENES GALLEGO, S.L. 60,23</t>
  </si>
  <si>
    <t>INT_22/2023/2224</t>
  </si>
  <si>
    <t>COLEGIO SAN ANTONIO</t>
  </si>
  <si>
    <t>150 22199 LLAVES Y CANDADO RECINTO FERIAL SUMINISTROS INDUSTRIALES EL PLANTIO, S.L. 24,20</t>
  </si>
  <si>
    <t>INT_22/2023/2225</t>
  </si>
  <si>
    <t>CANDADO Y COPIAS LLAVES RECINTO FERIAL</t>
  </si>
  <si>
    <t xml:space="preserve">SUMINISTROS INDUSTRIALES EL PLANTIO, S.L. </t>
  </si>
  <si>
    <t>150 214 5718BZB REPARACION DEPOSITO AGUA ELECTRO MAQUINARIA NOVO S.L. 95,54</t>
  </si>
  <si>
    <t>INT_22/2023/2221</t>
  </si>
  <si>
    <t>5718BZB DEPOSITO AGUA</t>
  </si>
  <si>
    <t>164 22199 SIFON Y FLOTADOR SANEAMIENTO Y CLIMATIZACION LEON S.L. 16,37</t>
  </si>
  <si>
    <t>INT_22/2023/2226</t>
  </si>
  <si>
    <t>CEMENTERIO MUNICIPAL</t>
  </si>
  <si>
    <t>320 22199 C. VALENTIN GARCIA YEBRA. AIREADOR Y MECANISMO DE DESCARGA SANEAMIENTO Y CLIMATIZACION LEON S.L. 53,91</t>
  </si>
  <si>
    <t>INT_22/2023/2227</t>
  </si>
  <si>
    <t>COLEGIO VALENTIN GARCIA YEBRA</t>
  </si>
  <si>
    <t>132 204 ALQUILER VEHICULOS PUNTUAL VIAJE BADAJOZ Y VIGILANCIA SERVICIOS POLICIALES ALQUIMOTOR, S.L. 266,93</t>
  </si>
  <si>
    <t>INT_22/2023/2204</t>
  </si>
  <si>
    <t>PMOC232203 ALQUILER PUNTUAL TURISMO VIAJE OFICIAL Y SERVICIOS POLICIALES</t>
  </si>
  <si>
    <t xml:space="preserve">B24241176   </t>
  </si>
  <si>
    <t>24132 22199 PMFE EL PLANTIO. MATERIALES DE CONSTRUCCION RIBEGAR INTERIORES, S.L. 189,24</t>
  </si>
  <si>
    <t>INT_22/2023/2254</t>
  </si>
  <si>
    <t>PMFE EL PLANTIO -MATERIALES DE CONTRUCCION-</t>
  </si>
  <si>
    <t>24131 22199 PMFE MATINOT V. SUMINISTRO DE MADERA BRICOBIER, S.L. 1164,65</t>
  </si>
  <si>
    <t>INT_22/2023/2253</t>
  </si>
  <si>
    <t>PMFE MATINOT V - MADERA PARA BANCOS</t>
  </si>
  <si>
    <t>342 22199 SUMINISTRO DE TC Y PLETINA DE HIERRO E.I. CASTRO URIA SA 523,88</t>
  </si>
  <si>
    <t>INT_22/2023/2251</t>
  </si>
  <si>
    <t>ADQUISICION DE HIERRO PARA REALIZAR RACK EN ROCÓDROMO</t>
  </si>
  <si>
    <t>E.I. CASTRO URIA SA</t>
  </si>
  <si>
    <t>338 22699 FIESTAS DE LA ENCINA. PRODUCCION Y CATERING GRUPO LA GUARDIA ACTUACION EN PZA. AYTO. LA COLINA DE LA LLAMERA, S.L. 416,80</t>
  </si>
  <si>
    <t>INT_22/2023/2199</t>
  </si>
  <si>
    <t>FIESTAS DE LA ENCINA - PRODUCCION LA GUARDIA</t>
  </si>
  <si>
    <t>B24573909</t>
  </si>
  <si>
    <t>LA COLINA DE LA LLAMERA, S.L.</t>
  </si>
  <si>
    <t>132 22104 UNIFORMIDAD POR PERMUTA DE DOS AGENTES EN P.M. INSIGNA UNIFORMES S.L.   2808,34</t>
  </si>
  <si>
    <t>INT_22/2023/2147</t>
  </si>
  <si>
    <t>PMOC232147 UNIFORMIDAD PERMUTA DE DOS  AGENTES POLICIA MUNICIPAL</t>
  </si>
  <si>
    <t xml:space="preserve">INSIGNA UNIFORMES S.L.  </t>
  </si>
  <si>
    <t>135 22199 SUMINISTRO PIZZAS SERVICIOS EN EL AUDITORIO TENA INSUNZA, S.L. 184,80</t>
  </si>
  <si>
    <t>INT_22/2023/2250</t>
  </si>
  <si>
    <t>SUMINISTRO DE PIZZAS SERVICIOS AUDITORIO VOLUNTARIOS PROTECCIÓN CIVIL</t>
  </si>
  <si>
    <t>B24556102</t>
  </si>
  <si>
    <t xml:space="preserve">TENA INSUNZA SL </t>
  </si>
  <si>
    <t>132 22199 DIANAS PRACTICAS DE TIRO SONIA SANCHEZ VIDUERA 659,45</t>
  </si>
  <si>
    <t>INT_22/2023/2085</t>
  </si>
  <si>
    <t>PMOC232085 DIANAS EJERCIDIOS DE TIRO POLICIA</t>
  </si>
  <si>
    <t xml:space="preserve">SONIA SANCHEZ VIDUERA  </t>
  </si>
  <si>
    <t>132 22104 BOTAS 3 AGENTES POR PERMUTA Y REPOSICION COMERCIAL JOANCO, S.L. 416,54</t>
  </si>
  <si>
    <t>INT_22/2023/2148</t>
  </si>
  <si>
    <t>PMOC232148 BOTAS AGENTES DE NUEVA INCORPORACION POR PERMUTA Y UNA REPOSICION.</t>
  </si>
  <si>
    <t xml:space="preserve">B24024481 </t>
  </si>
  <si>
    <t>320 22199 C. CAMPO DE LOS JUDIOS. MATERIALES FONTANERIA PARA REPARACION ALIJA SERVICIOS Y CONTRATAS, S.L. 1109,26</t>
  </si>
  <si>
    <t>INT_22/2023/2241</t>
  </si>
  <si>
    <t>REPARACION DE FONTANERIA. CEIP CAMPO DELOS JUDIOS</t>
  </si>
  <si>
    <t>311 213 0937GBF SUSTITUCION 2 NEUMATICOS NEUMATICOS BIERZO, S.L. 190,02</t>
  </si>
  <si>
    <t>INT_22/2023/2242</t>
  </si>
  <si>
    <t>CAMBIO DE NEUMATICOS FURGONETA ALBERGUE CANINO</t>
  </si>
  <si>
    <t>150 214 REPARACION PINCHAZO NEUMATICOS TEMPLE, S.L. 14,52</t>
  </si>
  <si>
    <t>INT_22/2023/2232</t>
  </si>
  <si>
    <t>5233MFZ REPARACION PINCHAZO</t>
  </si>
  <si>
    <t>NEUMATICOS TEMPLE,S.L.</t>
  </si>
  <si>
    <t>1533 22199 SACOS DE VENDIMIA 60X100 RECOGIDA RESTOS FUEGOS SUMINISTROS INDUSTRIALES BIERZO, S.L. 181,50</t>
  </si>
  <si>
    <t>INT_22/2023/2240</t>
  </si>
  <si>
    <t xml:space="preserve">SACOS. FUEGOS ARTIFICIALES </t>
  </si>
  <si>
    <t>342 22199 DIAGNOSTICO SUMINISTRO Y REPOSICION LUMINARIAS ELECTRICIDAD CASPIN, S.L. 307,70</t>
  </si>
  <si>
    <t>INT_22/2023/2265</t>
  </si>
  <si>
    <t>REPARACIÓN ILUMINACIÓN EN PABELLÓN DEPORTIVO ÁNGEL PESTAÑA</t>
  </si>
  <si>
    <t>3371 22799 TRATAMIENTO PUNTUAL TERMITAS DERMES PEST CONTROL S.L. 127,05</t>
  </si>
  <si>
    <t>INT_22/2023/2257</t>
  </si>
  <si>
    <t>TRATAMIENTO DESINSECTACION TERMITAS</t>
  </si>
  <si>
    <t>90920000</t>
  </si>
  <si>
    <t>912 22199 SUMINISTRO BANDERAS PARA VIA PUBLICA ACTOS PROTOCOLARIOS JJUAN JOSE DEL VALLE ARES 1373,35</t>
  </si>
  <si>
    <t>INT_22/2023/2273</t>
  </si>
  <si>
    <t>SUMINISTRO DE BANDERAS PARA ACTOS PROTOCOLARIOS EN VIA PUBLICA</t>
  </si>
  <si>
    <t>135 214 1299HNN REPARACION VEHÍCULO PROTECCION CIVIL TALLER ELECTRICO Y MECANICA MICHE 124,70</t>
  </si>
  <si>
    <t>INT_22/2023/2087</t>
  </si>
  <si>
    <t>PMOC232084 REPARACIÓN VEHÍCULO PROTECCION CIVIL 1229-HNN</t>
  </si>
  <si>
    <t>TALLER ELECTRICO Y MECANICA MICHE</t>
  </si>
  <si>
    <t>24131 22199 PMFE  MATINOT V. ELECTRODOS Y DISCOS HIJOS DE CASTRO URIA, S.A. 342,19</t>
  </si>
  <si>
    <t>INT_22/2023/2270</t>
  </si>
  <si>
    <t>PMFE MATINOT V - ELECTRODOS Y DISCOS</t>
  </si>
  <si>
    <t>320 213 C. LA COGOLLA. REPARACION Y SUSTITUCION VASOS DE EXPANSION  CALEFACCION INTRAGAS, S.L. 1318,90</t>
  </si>
  <si>
    <t>INT_22/2023/2235</t>
  </si>
  <si>
    <t>COLEGIO LA COGOLLA, SUSTITUCION DE VASOS DE EXPANSION</t>
  </si>
  <si>
    <t xml:space="preserve">INTRAGAS, S.L. </t>
  </si>
  <si>
    <t>1533 22199 SUMINISTRO TERRAZO GRANALLADO ROJO Y GRIS ALMACENES GALLEGO, S.L. 2278,31</t>
  </si>
  <si>
    <t>INT_22/2023/2275</t>
  </si>
  <si>
    <t>SUMINISTRO DE BALDOSAS. BRIGADA DE OBRAS</t>
  </si>
  <si>
    <t>414 210 S. ANDRES DE MONTEJOS. DESBROCE ENSANCHE Y LIMPIEZA - MARCHA CANINA-  CONSTRUCCIONES Y EXCAVACIONES AZUES, S.L.  605,00</t>
  </si>
  <si>
    <t>INT_22/2023/2262</t>
  </si>
  <si>
    <t>DESBROCE CAMINO SAN ANDRES DE MONTEJOS</t>
  </si>
  <si>
    <t>B24382335</t>
  </si>
  <si>
    <t>CONSTRUCCIONES Y EXCAVACIONES AZUES, S.L.</t>
  </si>
  <si>
    <t>342 22199 PISCINAS DE VERANO EL PLANTIO. SUMINISTRO DE MATERIALES DE FONTANERIA Y ACCESORIOS PARA REPARACIONES BAÑOS ALIJA SERVICIOS Y CONTRATAS, S.L. 38,82</t>
  </si>
  <si>
    <t>INT_22/2023/2256</t>
  </si>
  <si>
    <t>REPARACION FONTANERIA Y ACCESORIO BAÑOS</t>
  </si>
  <si>
    <t>336 22706 SERVICIO COMIDAS Y CENAS OPERARIOS MEMORIA HISTORICA EN CEMENTERIO DEL CARMEN CATYREST, S.A. 2587,20</t>
  </si>
  <si>
    <t>INT_22/2023/2259</t>
  </si>
  <si>
    <t>SERVICIO COMIDAS Y CENAS OPERARIOS MEMORIA HISTORICA CEMENTERIO DEL CARMEN</t>
  </si>
  <si>
    <t>320 22199 C. SAN ANDRES DE MONTEJOS. SUMINISTRO Y MONTAJE VIDRIOS Y LUNAS JAVIER FERNÁNDEZ GIRON 211,75</t>
  </si>
  <si>
    <t>INT_22/2023/2246</t>
  </si>
  <si>
    <t xml:space="preserve">VIDRIOS Y LUNAS. CEIP SAN ANDRES DE MONTEJOS </t>
  </si>
  <si>
    <t>JAVIER FERNÁNDEZ GIRON</t>
  </si>
  <si>
    <t>320 22199 C. PEÑALBA.SUSTITUCION DEL VASO DE EXPANSION DE CALEFACCION DE 50 LITROS, CONEXION Y PUESTA EN FUNCIONAMIENTO INTRAGAS, S.L. 296,45</t>
  </si>
  <si>
    <t>INT_22/2023/2234</t>
  </si>
  <si>
    <t>COLEGIO PEÑALBA SUSTITUCION VASO DE EXPANSION</t>
  </si>
  <si>
    <t>39715000</t>
  </si>
  <si>
    <t>320 22199 C. PEÑALBA. TELESCO CASIMIRO CORCOBA RIVERA 54,87</t>
  </si>
  <si>
    <t>INT_22/2023/2263</t>
  </si>
  <si>
    <t>MUELLE TELESCO. CEIP PEÑALBA</t>
  </si>
  <si>
    <t>320 22199 C. LA COGOLLA. SUMINISTRO E INSTALACION LUNAS JAVIER FERNANDEZ GIRON  145,20</t>
  </si>
  <si>
    <t>INT_22/2023/2244</t>
  </si>
  <si>
    <t>LUNAS. CEIP LA COGOLLA</t>
  </si>
  <si>
    <t>320 22199 C. LA ALBORADA. SUMINISTRO Y MONTAJE VIDRIO ARMADO JAVIER FERNANDEZ GIRON  96,80</t>
  </si>
  <si>
    <t>INT_22/2023/2248</t>
  </si>
  <si>
    <t xml:space="preserve">VIDRIO ARMADO. CEIP ALBORADA </t>
  </si>
  <si>
    <t>320 22199 C. CAMPO DE LA CRUZ. MATERIAL FONTANERIA PARA REPARACION INODOROS ALMACENES GALLEGO, S.L. 25,20</t>
  </si>
  <si>
    <t>INT_22/2023/2252</t>
  </si>
  <si>
    <t>SUMINISTRO DE MATERIAL FONTANERIA REPARACION INODORO, COLEGIO CAMPO DE LA CRUZ</t>
  </si>
  <si>
    <t>1533 22199 SUMINISTRO DE REJILLAS, PLETINA, TR Y ANGULOS E.I. CASTRO URIA, S.A. 191,28</t>
  </si>
  <si>
    <t>INT_22/2023/2264</t>
  </si>
  <si>
    <t>METAL PARA REPARACIONES VARIAS</t>
  </si>
  <si>
    <t>342 22199 INSTALACION PISCINA LYDIA VALENTIN. PALETINAS Y PINTURA PARA REPARACION PINTURAS ALCARSHA, S.L. 130,27</t>
  </si>
  <si>
    <t>INT_22/2023/2268</t>
  </si>
  <si>
    <t>ADQUISICION DE PINTURA Y PALETINAS PARA PINTAR CUADRADOS CALLE  PISCINA LYDIA VALENTÍN</t>
  </si>
  <si>
    <t>342 22199 PISCINAS DE VERANO. ELEMETOS FERRETERIA Y V. PARA REPARACIONES FINO RECAMBIOS DE AUTOMOCION E INDUSTRIA S.A. 151,60</t>
  </si>
  <si>
    <t>INT_22/2023/2271</t>
  </si>
  <si>
    <t>ADQUISICION DE ELEMENTOS DE FERRETERIA PARA PEQUEÑAS REPARACIONES INSTALACIONES DEPORTES</t>
  </si>
  <si>
    <t>342 22199 PISCINA CLIMATIZADA A. PESTAÑA. MATERIAL PINTURA CLOROCAUCHO PARA REPARACION PINTURAS ALCARSHA, S.L. 123,73</t>
  </si>
  <si>
    <t>INT_22/2023/2267</t>
  </si>
  <si>
    <t>ADQUISICION DE PINTURA PARA REPARACIONES PISCINA CLIMATIZADA ANGEL PESTAÑA</t>
  </si>
  <si>
    <t>132 22699 SERVICIO DE CATERING EN CASTILLO TEMPLARIOS CELEBRACION PATRON P.M. S. MIGUEL ARCANGEL PARQUE RESIDENCIAL DEL BIERZO, S.L.  4400,00</t>
  </si>
  <si>
    <t>INT_22/2023/2260</t>
  </si>
  <si>
    <t>PMOC232260 SERVICIO CATERING CELEBRACION PATRON POLICIA MUNICIPAL "SAN MIGUEL ARCANGEL"</t>
  </si>
  <si>
    <t>24132 22104 PMFE EL PLANTIO. BUZOS DESECHABLES MARMI UNIFORMES, S.L. 14,04</t>
  </si>
  <si>
    <t>INT_22/2023/2278</t>
  </si>
  <si>
    <t>PMFE EL PLANTIO -BUZOS DESECHABLES-</t>
  </si>
  <si>
    <t>231 22699 MARCHA SOLIDARIA. REPORTAJE FOTOGRAFICO JOSE ANTONIO PEREZ FERNANDEZ 400,00</t>
  </si>
  <si>
    <t>INT_22/2023/2201</t>
  </si>
  <si>
    <t>REPORTAJE FOTOGRAFICO MARCHA SOLIDARIA 2023</t>
  </si>
  <si>
    <t>JOSE ANTONIO PEREZ FERNANDEZ</t>
  </si>
  <si>
    <t>231 22699 MARCHA SOLIDARIA. CARTELERIA  LUIS HERNANDEZ GONZALEZ 79,00</t>
  </si>
  <si>
    <t>INT_22/2023/2211</t>
  </si>
  <si>
    <t>CARTELERIA MARCHA SOLIDARIA 2023</t>
  </si>
  <si>
    <t>231 22699 MARCHA SOLIDARIA. TAZAS OBSEQUIO MARCHA ELITE MERCHANDISING SLU 1197,90</t>
  </si>
  <si>
    <t>INT_22/2023/2210</t>
  </si>
  <si>
    <t>TAZAS OBSEQUIO MARCHA SOLIDARIA 2023</t>
  </si>
  <si>
    <t>B74066713</t>
  </si>
  <si>
    <t>ELITE MERCHANDISING SLU</t>
  </si>
  <si>
    <t>39221121</t>
  </si>
  <si>
    <t>132 22699 BILLETES AVION VIAJE OFICIAL LEONTUR, S.L. 571,46</t>
  </si>
  <si>
    <t>INT_22/2023/2258</t>
  </si>
  <si>
    <t>PMOC232258 BILLETES AVIÓN VIAJE OFICIAL.</t>
  </si>
  <si>
    <t>VIAJES LEONTUR, S.L.</t>
  </si>
  <si>
    <t>63510000</t>
  </si>
  <si>
    <t>934 625 SILLON EJ. 1 DESPACHO TESORERIA ADRIAN CUESTA SANCHEZ  415,27</t>
  </si>
  <si>
    <t>INT_22/2023/2285</t>
  </si>
  <si>
    <t>REC-SILLON DESPACHO TESORERIA</t>
  </si>
  <si>
    <t>934 22699 SUMINISTRO Y MONTAJE PIEZAS REPUESTO SILLAS RECAUDACION ADRIAN CUESTA SANCHEZ 514,25</t>
  </si>
  <si>
    <t>INT_22/2023/2261</t>
  </si>
  <si>
    <t>REC-REPARACION DE SILLAS DE OFICINA</t>
  </si>
  <si>
    <t>39110000</t>
  </si>
  <si>
    <t>24132 22000 PMFE EL PLANTIO. ROTULADORES PIZARRA VELEDA Y CARTULINA DIPLOMAS LUISIBIERZO, S.L. 14,87</t>
  </si>
  <si>
    <t>INT_22/2023/2309</t>
  </si>
  <si>
    <t>PMFE EL PLANTIO -ROTULADORES Y PAPEL DILOPMAS-</t>
  </si>
  <si>
    <t>B24629636</t>
  </si>
  <si>
    <t>LUISIBIERZO, S.L.</t>
  </si>
  <si>
    <t>30192126</t>
  </si>
  <si>
    <t>24131 22199 PMFE MATINOT V. PLETINA 50X8 S275JR (10 BARRAS) E.I. CASTRO URIA, S.A. 206,91</t>
  </si>
  <si>
    <t>INT_22/2023/2297</t>
  </si>
  <si>
    <t>PMFE MATINOT V - PLETINA 50X8</t>
  </si>
  <si>
    <t>414 609 PROYECTO ARQUITECTONICO MIRADOR DEL BIERZO EN OTERO PAREID ARCHITECTURE S.L.P. 15246,00</t>
  </si>
  <si>
    <t>INT_22/2023/2286</t>
  </si>
  <si>
    <t>PROYECTO ARQUITECTONICO MIRADOR DEL BIERZO EN OTERO</t>
  </si>
  <si>
    <t>B09652173</t>
  </si>
  <si>
    <t>PAREID ARCHITECTURE S.L.P.</t>
  </si>
  <si>
    <t>71200000</t>
  </si>
  <si>
    <t>171 22199 SUMINISTRO PEQUEÑO MATERIAL DE FERRETERIA TALLER JOMAGO, S.L. 488,94</t>
  </si>
  <si>
    <t>INT_22/2023/2287</t>
  </si>
  <si>
    <t>SUMINISTRO ARTICULOS DE FERRETERIA</t>
  </si>
  <si>
    <t>912 22601 RAMOS DE FLORES F. ENCINA FLORISTERIA MARQUES, S.L. 350</t>
  </si>
  <si>
    <t>INT_22/2023/2188</t>
  </si>
  <si>
    <t>FLORISTERIA MARQUES, S.L</t>
  </si>
  <si>
    <t>231 22699 PREPARADO Y COCINADO PAELLA 25 PERS. FONDOS COMEDOR SOCIAL HECTOR PEREA FERNANDEZ 1000,00</t>
  </si>
  <si>
    <t>INT_22/2023/2299</t>
  </si>
  <si>
    <t>PAELLA RECAUDACION DE FONDOS COMEDOR SOCIAL 2023</t>
  </si>
  <si>
    <t>HECTOR PEREA FERNANDEZ</t>
  </si>
  <si>
    <t>55321000</t>
  </si>
  <si>
    <t>231 22699 PROGRAMA CRECE CONMIGO. PONENCIA PROGRAMA CRECE CONMIGO INVIERNO JAUME FUNES ARTIAGA 470,00</t>
  </si>
  <si>
    <t>INT_22/2023/2233</t>
  </si>
  <si>
    <t>PONENCIA PROGRAMA CRECE CONMIGO INVIERNO</t>
  </si>
  <si>
    <t>JAUME FUNES ARTIAGA</t>
  </si>
  <si>
    <t>231 22699 MARCHA SOLIDARIA. CUENTACUENTOS TANIA MARTINEZ PUENTE 328,12</t>
  </si>
  <si>
    <t>INT_22/2023/2249</t>
  </si>
  <si>
    <t>CUENTACUENTOS MARCHA SOLIDARIA 2023</t>
  </si>
  <si>
    <t>TANIA MARTINEZ PUENTE</t>
  </si>
  <si>
    <t>231 22699 PROGRAMA CRECE CONMIGO. ACTUACION TEATRAL DE TITERES ARTE FUSION TITERES SL 1210,00</t>
  </si>
  <si>
    <t>INT_22/2023/2300</t>
  </si>
  <si>
    <t>ACTUACION TEATRAL TITERES PROGRAMA CRECE CONMIGO INVIERNO 2023</t>
  </si>
  <si>
    <t>B02385250</t>
  </si>
  <si>
    <t>ARTE FUSION TITERES S.L.</t>
  </si>
  <si>
    <t>231 22699 MARCHA SOLIDARIA. SUMINISTRO DE AGUA COMERCIAL DE BEBIDAS ISECA, S.L. 70,46</t>
  </si>
  <si>
    <t>INT_22/2023/2247</t>
  </si>
  <si>
    <t>SUMINISTRO DE AGUA MARCHA SOLIDARIA 2023</t>
  </si>
  <si>
    <t>231 22699 ACTUACION MUSICAL MARCHA RECAUDACION FONDOS COMEDOR SOCIAL JUAN CARLOS MARTINEZ GORDON 544,50</t>
  </si>
  <si>
    <t>INT_22/2023/2298</t>
  </si>
  <si>
    <t>ACTUACION MUSICAL RECAUDACION DE FONDOS COMERDOR SOCIAL 2023</t>
  </si>
  <si>
    <t xml:space="preserve">JUAN CARLOS MARTINEZ GORDON </t>
  </si>
  <si>
    <t>23102 22699 SEMANA DEL MAYOR AGAPE PARTICIPANTES DANIEL GARCIA CARNERO 798,75</t>
  </si>
  <si>
    <t>INT_22/2023/2280</t>
  </si>
  <si>
    <t>AGAPE SEMANA DEL MAYOR 2023</t>
  </si>
  <si>
    <t>DANIEL GARCIA CARNERO</t>
  </si>
  <si>
    <t>15812120</t>
  </si>
  <si>
    <t>23102 22699 SEMANA DEL MAYOR. ANIMACION GLOBALGEX PROFESIONALES, S.L.  471,90</t>
  </si>
  <si>
    <t>INT_22/2023/2284</t>
  </si>
  <si>
    <t>ANIMACION SEMANA DEL MAYOR 2023</t>
  </si>
  <si>
    <t xml:space="preserve">GLOBALGEX PROFESIONALES, S.L. </t>
  </si>
  <si>
    <t>85311100</t>
  </si>
  <si>
    <t>1533 22199 KG. DE ÁNGULO DE 50X50X5 E.I. CASTRO URIA, S.A. 25,33</t>
  </si>
  <si>
    <t>INT_22/2023/2320</t>
  </si>
  <si>
    <t>METAL PARA MARCOS DE ARQUETA</t>
  </si>
  <si>
    <t>3333 22199 C.C. FLORES DEL SIL CRISTAL LAMINADO JAVIER FERNANDEZ GIRON 96,80</t>
  </si>
  <si>
    <t>INT_22/2023/2313</t>
  </si>
  <si>
    <t xml:space="preserve">LAMINADO. CENTRO CIVICO DE FLORES DEL SIL </t>
  </si>
  <si>
    <t>1533 22199 EXTRACTOR MURAL PARED M. CASERO, S.A. 166,76</t>
  </si>
  <si>
    <t>INT_22/2023/2305</t>
  </si>
  <si>
    <t xml:space="preserve">EXTRACTOR MURAL. FUENTE LA ESTACIÓN </t>
  </si>
  <si>
    <t>B24095663</t>
  </si>
  <si>
    <t>45211360</t>
  </si>
  <si>
    <t>320 22199 C. LA BORRECA CERR AGA 135 CM C- 40 LENGUETA CORTA  BIERZO CERRAJERIA MIGUEL, S.L. 8,25</t>
  </si>
  <si>
    <t>INT_22/2023/2303</t>
  </si>
  <si>
    <t>CERRADURA. CEIP LA BORRECA</t>
  </si>
  <si>
    <t>320 22199 C. LAS ALAMEDAS  MATERIAL DE FONTANERIA REPARACIONES WC ALIJA SERVICIOS Y CONTRATAS, S.L. 6,17</t>
  </si>
  <si>
    <t>INT_22/2023/2323</t>
  </si>
  <si>
    <t>MATERIAL DE FONTANERIA, COLEGIO DE DEHESAS</t>
  </si>
  <si>
    <t>150 22199 BRIDAS PLASTICO NG M. CASERO, S.A. 332,39</t>
  </si>
  <si>
    <t>INT_22/2023/2322</t>
  </si>
  <si>
    <t>BRIDAS DE PLÁSTICO NEGRAS</t>
  </si>
  <si>
    <t>150 22199 AZULEJO BLANCO 20X20 VIVES REPARACIONES EN LOCAL 20 TORALIN ALMACENES GALLEGO, S.L. 21,66</t>
  </si>
  <si>
    <t>INT_22/2023/2308</t>
  </si>
  <si>
    <t>AZULEJO BLANCO MATE 20X20 VIVES</t>
  </si>
  <si>
    <t>1533 22199 TAPA ARQUETA SANEAMIENTO 60 CM. FUNDICIONES BÓVEDA S.L. 171,82</t>
  </si>
  <si>
    <t>INT_22/2023/2318</t>
  </si>
  <si>
    <t>TAPA DE ARQUETA</t>
  </si>
  <si>
    <t>B24233934</t>
  </si>
  <si>
    <t>FUNDICIONES BÓVEDA S.L.</t>
  </si>
  <si>
    <t>43415000</t>
  </si>
  <si>
    <t>150 22199 PANTALLA DE SOLDAR AUTOMATICO Y ACCESORIOS FERRETERIA MARTINEZ BIERZO S.A.U. 142,24</t>
  </si>
  <si>
    <t>INT_22/2023/2319</t>
  </si>
  <si>
    <t>PANTALLA DE SOLDAR AUTOMATICA</t>
  </si>
  <si>
    <t>24132 22199 PMFE. EL PLANTIO. T.R. DE 120X60X3 S275JOH E.I. CASTRO URIA, S.A. 354,65</t>
  </si>
  <si>
    <t>INT_22/2023/2328</t>
  </si>
  <si>
    <t>PMFE EL PLANTIO -5 BARRAS DE HIERRO-</t>
  </si>
  <si>
    <t>24131 22699 PMFE MATINOT V. 8891DYP REPARACION Y SUSTITUCION EMBRAGUE CHAPISTERIA BIERZO, S.L. 844,17</t>
  </si>
  <si>
    <t>INT_22/2023/2330</t>
  </si>
  <si>
    <t>PMFE MATINOT V - REPARACION FURGONETA</t>
  </si>
  <si>
    <t>24132 22199 PMFE EL PLANTIO. MATERIALES CONSTRUCCION LADRILLO CEMENTO YESO MECAFINO RIBEGAR INTERIORES, S.L. 283,33</t>
  </si>
  <si>
    <t>INT_22/2023/2329</t>
  </si>
  <si>
    <t>PMFE EL PLANTIO -MATERIALES DE CONSTRUCCION R-</t>
  </si>
  <si>
    <t>24131 22104 GUANTES FLOR VACUNO HIJOS DE CASTRO URIA, S.A. 61,56</t>
  </si>
  <si>
    <t>INT_22/2023/2316</t>
  </si>
  <si>
    <t>PMFE MATINOT V - GUANTES FLOR VACUNO</t>
  </si>
  <si>
    <t>3321 220010 SUMINISTRO 12 UDS. LIBRO LIBRO ¿MARTA Y BRANDO. MAGIA TRAVIESA" ELISA VAZQUEZ MARTÍNEZ 108,00</t>
  </si>
  <si>
    <t>INT_22/2023/2326</t>
  </si>
  <si>
    <t>BIB. COMPRA DE LIBROS. ELISA VAZQUEZ MARTINEZ</t>
  </si>
  <si>
    <t xml:space="preserve">ELISA VAZQUEZ MARTINEZ </t>
  </si>
  <si>
    <t xml:space="preserve">MERCK LIFE SCIENCE, S.L.U. </t>
  </si>
  <si>
    <t>44211100-3; 34928200</t>
  </si>
  <si>
    <t>TOTAL</t>
  </si>
  <si>
    <t>B44704781</t>
  </si>
  <si>
    <t>CENTRO GALICIA EN PONFERRADA</t>
  </si>
  <si>
    <t>FACTURA EASY S.L.</t>
  </si>
  <si>
    <t>GRUPO FOLKLORICO CULTURAL ALEGRIA BERCIANA</t>
  </si>
  <si>
    <t>ASOCIACION CULTURAL ABELLADEIRA</t>
  </si>
  <si>
    <t>LA LEY SOLUCIONES LEGALES, S.A.</t>
  </si>
  <si>
    <t xml:space="preserve">LIDIA GONZALEZ GARCIA </t>
  </si>
  <si>
    <t>SERVICIOS Y EVENTOS 24,S.L.</t>
  </si>
  <si>
    <t xml:space="preserve">PMOC231873 GORROS DESECHABLES PROPILENO Y FLEXOMETRO </t>
  </si>
  <si>
    <t>RAMO-DECORACION FLORAL ACTOS FIESTAS DE LA ENCINA 2023</t>
  </si>
  <si>
    <t xml:space="preserve">PMOC231872 REPOSICION FUNDA CHALECO ANTIBALAS DETERIORADA </t>
  </si>
  <si>
    <t xml:space="preserve">PMFE EL PLANTIO -PALET SACO CEMENTO 12 JULIO </t>
  </si>
  <si>
    <t xml:space="preserve">CIUDAD MAGICA. MATERIAL DE LIMPIEZA </t>
  </si>
  <si>
    <t>ORGANO DE CONTRATACION</t>
  </si>
  <si>
    <t>Alcaldia del Ayuntamiento de Ponferrada</t>
  </si>
  <si>
    <t>DOCUMENTO DE AUTORIZACION DEL GASTO/ADJUDICACION</t>
  </si>
  <si>
    <t>320 22199 C. COLUMBRIANOS. HIERRO BARANDILLAS E.I., CASTRO URIA, S.A. 41,21</t>
  </si>
  <si>
    <t>INT_22/2023/2290</t>
  </si>
  <si>
    <t>COLEGIO COLUMBRIANOS BARANDILLA</t>
  </si>
  <si>
    <t>320 22199 C. CAMPO DE LA CRUZ. TAPA WC REGULABLE ALIJA SERVICIOS Y CONTRATAS, S.L.  98,97</t>
  </si>
  <si>
    <t>INT_22/2023/2294</t>
  </si>
  <si>
    <t>TAPA WC REGULABLE</t>
  </si>
  <si>
    <t>1724 619 PRTR ANILLO VERDE. HERRAMIENTA FORESTAL. SUMINISTROS INDUSTRIALES EL PLANTIO, S.L. 2976,75</t>
  </si>
  <si>
    <t>INT_22/2023/2317</t>
  </si>
  <si>
    <t>AVP. HERRAMIENTA FORESTAL</t>
  </si>
  <si>
    <t>150 214 COPIA LLAVE SUZUKI VITARA BIERZO CERRAJERIA MIGUEL, S.L. 4,5</t>
  </si>
  <si>
    <t>INT_22/2023/2345</t>
  </si>
  <si>
    <t>LLAVE VEHÍCULO COCHE SUZUKI VITARA</t>
  </si>
  <si>
    <t>BIERZO CERRAJERÍA MIGUEL S.L.U</t>
  </si>
  <si>
    <t>342 22199 ELEMENTOS ADAPTADORES SISTEMAS DE PROYECCION DE AGUA FIESTAS HINCHABLES PARA KIMI DISTRIBUIDORA DE PRODUCTOS Y SERVICIOS INDUSTRIALES, S.L. 93,53</t>
  </si>
  <si>
    <t>INT_22/2023/2325</t>
  </si>
  <si>
    <t>ELEMENTOS PARA FIESTA DE HINCHABLES PISCINAS DE VERANO</t>
  </si>
  <si>
    <t>342 22199 TORNILLERIA TIRO CON ARCO FERRETERIA MARTINEZ BIERZO, S.L.U,. 11,35</t>
  </si>
  <si>
    <t>INT_22/2023/2306</t>
  </si>
  <si>
    <t>ADQUISICION TORNILLOS PARA PROTECCIONES TIRO CON ARCO</t>
  </si>
  <si>
    <t>912 22699 COPIA DE LLAVES O. GOBIERNO- ALC SUMINISTROS INDUSTRIALES EL PLANTIO S.L. 9,68</t>
  </si>
  <si>
    <t>INT_22/2023/2293</t>
  </si>
  <si>
    <t>COPIAS LLAVES, ALCALDIA</t>
  </si>
  <si>
    <t>912 22601 COMIDA PROTOCOLARIA DTOR. TURISMO JCyL AZUL BIERZO, S.U. 495,00</t>
  </si>
  <si>
    <t>INT_22/2023/2336</t>
  </si>
  <si>
    <t>COMIDA VISITA DTOR. GRAL. TURISMO JCyL</t>
  </si>
  <si>
    <t>B24688525</t>
  </si>
  <si>
    <t>AZUL BIERZO,  SLU</t>
  </si>
  <si>
    <t>320 213 C. DEHESAS. REPARACION VIDEOPORTERO INSTALACIONES ELECTRICAS MERAYO, S.L.  274,67</t>
  </si>
  <si>
    <t>INT_22/2023/2341</t>
  </si>
  <si>
    <t>COLEGIO DE DEHESAS REVISIÓN Y REPARACIÓN DE VIDEOPORTERO</t>
  </si>
  <si>
    <t xml:space="preserve">INSTALACIONES ELECTRICAS MERAYO, S.L. </t>
  </si>
  <si>
    <t>50610000</t>
  </si>
  <si>
    <t>171 213 SUMINISTRO ESPEJO RETROVISOR ABATIBLE MAQUINARIA AGRICOLA BERCIANA S.L. 211,06</t>
  </si>
  <si>
    <t>INT_22/2023/2304</t>
  </si>
  <si>
    <t>SUMINISTRO ESPEJO RETROVISOR</t>
  </si>
  <si>
    <t>35121800</t>
  </si>
  <si>
    <t>231 481 PREMIOS CERTAMEN LITERARIO SOBRE EL PAPEL DE LA MUJER 2023 MEZZANO INVESTSMENTS S.L.  300,00</t>
  </si>
  <si>
    <t>INT_22/2023/2292</t>
  </si>
  <si>
    <t>PREMIOS CERTAMEN LITERARIO SOBRE EL PAPEL DE LA MUJER 2023</t>
  </si>
  <si>
    <t>B88123302</t>
  </si>
  <si>
    <t xml:space="preserve">MEZZANO INVESTSMENTS S.L. </t>
  </si>
  <si>
    <t>231 481 PRIMER QUINTO PREMIO CERTAMEN INSTAGRAM CONTRA LA VIOLENCIA DE GENERO MARCO A. BARBA SEIJO 135,00</t>
  </si>
  <si>
    <t>INT_22/2023/2295</t>
  </si>
  <si>
    <t>PRIMER QUINTO PREMIO CERTAMEN DE INSTAGRAM CONTRA LA VIOLENCIA DE GENERO 2023</t>
  </si>
  <si>
    <t>MARCO A. BARBA SEIJO</t>
  </si>
  <si>
    <t>231 481 SEGUNDO QUINTO PREMIO CERTAMEN INSTAGRAM CONTRA LA VIOLENCIA DE GENERO MARCO A. BARBA SEIJO 135,00</t>
  </si>
  <si>
    <t>INT_22/2023/2296</t>
  </si>
  <si>
    <t>SEGUNDO QUINTO PREMIO CERTAMEN INSTAGRAM CONTRA VIOLENCIA DE GENERO 2023</t>
  </si>
  <si>
    <t>231 481 PRIMER PREMIO CERTAMEN INSTAGRAM CONTRA LA VIOLENCIA DE GENERO BIERZO NATURA, S.L. 300,00</t>
  </si>
  <si>
    <t>INT_22/2023/2301</t>
  </si>
  <si>
    <t>PRIMER PREMIO CERTAMEN INSTAGRAM CONTRA LA VIOLENCIA DE GENERO 2023</t>
  </si>
  <si>
    <t>231 481 SEGUNDO PREMIO CERTAMEN INSTAGRAM CONTRA LA VIOLENCIA DE GENERO. BIERZO NATURA, S.L. 279,99</t>
  </si>
  <si>
    <t>INT_22/2023/2302</t>
  </si>
  <si>
    <t>SEGUNDO PREMIO CERTAMEN INSTAGRAM CONTRA LA VIOLENCIA DE GENERO 2023</t>
  </si>
  <si>
    <t>BIERZO NATURA S.L</t>
  </si>
  <si>
    <t>23102 22699 SEMANA DEL MAYOR. CAMINATA 5 IGLESIAS. ASOCIACION CULTURAL BIERZO VIVO 300,00</t>
  </si>
  <si>
    <t>INT_22/2023/2283</t>
  </si>
  <si>
    <t>CAMINATA 5 IGLESIAS SEMANA DEL MAYOR 2023</t>
  </si>
  <si>
    <t>G24688772</t>
  </si>
  <si>
    <t>ASOCIACION CULTURAL BIERZO VIVO</t>
  </si>
  <si>
    <t>23102 22699 SEMANA DEL MAYOR. CARTELERIA GRAFITAN BIERZO, S.L.U. 369,05</t>
  </si>
  <si>
    <t>INT_22/2023/2279</t>
  </si>
  <si>
    <t>CARTELERIA SEMANA DEL MAYOR 2023</t>
  </si>
  <si>
    <t>342 22199 TORNILLERIA PROTECCIONES TIRO CON ARCO FERRETERIA MARTINEZ BIERZO, S.L. 7,56</t>
  </si>
  <si>
    <t>INT_22/2023/2312</t>
  </si>
  <si>
    <t>ADQUISICION DE SEGUNDA REMESA TORNILLERIA PROTECCIONES TIRO CON ARCO</t>
  </si>
  <si>
    <t>342 22199 GUANTES FLOR VACUNO TRABAJOS EN CANALONES FUENTESNUEVAS HIJOS DE CASTRO URIA SA 13,95</t>
  </si>
  <si>
    <t>INT_22/2023/2332</t>
  </si>
  <si>
    <t>ADQUISICION DE GUANTES PROTECTORES PARA TRABAJOS LIMPIEZA CANALONES FUENTESNUEVAS</t>
  </si>
  <si>
    <t>342 22199 SUMINISTRO E INSTALACION FABRICACION ROTULO IMPRESO SOBRE PVC COLOR DE 229X114  JUAN JOSE VALLE ARES 362,40</t>
  </si>
  <si>
    <t>INT_22/2023/2377</t>
  </si>
  <si>
    <t>ADQUISICION DE CARTEL INFORMATIVO INSTALACIONES DEPORTIVAS</t>
  </si>
  <si>
    <t>342 22199 CARTELES INFORMACION INSTALACIONES DEPORTIVAS IMPRESION DIGITAL WARHOL, S.L. 355,74</t>
  </si>
  <si>
    <t>INT_22/2023/2370</t>
  </si>
  <si>
    <t>ELABORACION CARTELES INFORMATIVOS INSTALACIONES DEPORTIVAS</t>
  </si>
  <si>
    <t xml:space="preserve">IMPRESION DIGITAL WARHOL SL </t>
  </si>
  <si>
    <t>320 22199 C. JESUS MAESTRO. CISTERNA COMP. . ALIJA SERVICIOS Y CONTRATAS S.L. 28,69</t>
  </si>
  <si>
    <t>INT_22/2023/2369</t>
  </si>
  <si>
    <t>CISTERNA, COLEGIO JESÚS MAESTRO</t>
  </si>
  <si>
    <t>171 22199 ASIENTO PARA COLUMPIO DE MADERA CON CADENAS DE ACERO INOXIDABLE ALIJA SERVICIOS Y CONTRATAS, S.L. 629,08</t>
  </si>
  <si>
    <t>INT_22/2023/2315</t>
  </si>
  <si>
    <t>ASIENTO . PARQUE PABLO PICASO</t>
  </si>
  <si>
    <t>B40332390</t>
  </si>
  <si>
    <t>37535210</t>
  </si>
  <si>
    <t>132 22199 MATERIAL PARA FABRICACION TAQUILLAS VESTUARIOS MADERAS PEREIRA REGUERAS SLU 416,25</t>
  </si>
  <si>
    <t>INT_22/2023/2281</t>
  </si>
  <si>
    <t xml:space="preserve">VESTUARIOS.TAQUILLAS. POLICIA MUNICIPAL </t>
  </si>
  <si>
    <t>3321 22699 DIA DE LAS BIBLIOTECAS. SUMINISTRO DE BLOCS DE NOTAS</t>
  </si>
  <si>
    <t>INT_22/2023/2396</t>
  </si>
  <si>
    <t>BIB. MATERIAL ANIMACIÓN A LA LECTURA. DÍA DE LA BIBLIOTECA. LUIS HERNANDEZ GONZALEZ</t>
  </si>
  <si>
    <t>22816000</t>
  </si>
  <si>
    <t>3331 22199 SUMINISTRO PAPEL BURBUJA 1.5X100 MT FERRETERIA MARTINEZ BIERZO S.L.U. 176,96</t>
  </si>
  <si>
    <t>INT_22/2023/2358</t>
  </si>
  <si>
    <t>PAPEL BURBUJA PARA MUSEOS MUNICIPALES</t>
  </si>
  <si>
    <t>3321 623 CLIMATIZACION PLANTA 2. ESTORES CARLOS DOMINGUEZ BENAVENTE 1122,03</t>
  </si>
  <si>
    <t>INT_22/2023/2334</t>
  </si>
  <si>
    <t>BIB. CLIMATIZACIÓN DESPACHOS PLANTA SEGUNDA. CORTINAS ARIBEN</t>
  </si>
  <si>
    <t>CARLOS DOMINGUEZ BENAVENTE</t>
  </si>
  <si>
    <t>39515410</t>
  </si>
  <si>
    <t>24132 22199 SUMINISTRO DE PANELES SANDWICH REMATES Y ANGULOS AL. HIJOS DE TOMAS SORRIBAS, S.L. 803,49</t>
  </si>
  <si>
    <t>INT_22/2023/2379</t>
  </si>
  <si>
    <t>PMFE EL PLANTIO -CHAPA PANEL SANDWICH-</t>
  </si>
  <si>
    <t>45451200</t>
  </si>
  <si>
    <t>171 214 9755DDC REPARACION ELECTRICA EN VEHÍCULO ELECTRO MAQUINARIA NOVO, S.L. 188,13</t>
  </si>
  <si>
    <t>INT_22/2023/2389</t>
  </si>
  <si>
    <t>SUMINISTRO PIEZAS 9755DDC</t>
  </si>
  <si>
    <t>171 22199 RECAMBIOS Y PARTES DE MAQUINARIA FINO RECAMBIOS DE AUTOMOCION E INDUSTRIA S. A 558,43</t>
  </si>
  <si>
    <t>INT_22/2023/2289</t>
  </si>
  <si>
    <t>SUMINISTRO PARTES MAQUINARIA</t>
  </si>
  <si>
    <t>171 22199 SUMINISTRO DE PIEZAS DE RECAMBIO PARA PEQUEÑA MAQUINARIA FINO RECAMBIOS DE AUTOMOCION E INDUSTRIA S.A 1095,70</t>
  </si>
  <si>
    <t>INT_22/2023/2276</t>
  </si>
  <si>
    <t>171 22199 SUMINISTRO DE RECAMBIO Y PEQUEÑAS PIEZAS FERRETERIA REPARACIONES FINO RECAMBIOS DE AUTOMOCION E INDUSTRIA S.A 59,51</t>
  </si>
  <si>
    <t>INT_22/2023/2282</t>
  </si>
  <si>
    <t>SUMINISTRO PIEZAS VARIADAS</t>
  </si>
  <si>
    <t>1724 619 PRTR ANILLO VERDE.. SUMINISTRO DE  LOSA DE PIZARRA GUILLOTINADA Y GRABADA FABRICADOS EN PIZARRA NEGRA. MONOLITOS INDICATIVOS CAMINO   GRANILOSA, S.L. 16335</t>
  </si>
  <si>
    <t>INT_22/2023/2231</t>
  </si>
  <si>
    <t>AVP HITOS PIZARRA SEÑALIZACION DE RUTAS</t>
  </si>
  <si>
    <t>GRANILOSA SL</t>
  </si>
  <si>
    <t>171 214 8732DDC REPARACION Y SUMINISTRO PIEZAS ELECTRO MAQUINARIA NOVO S.L. 227,48</t>
  </si>
  <si>
    <t>INT_22/2023/2390</t>
  </si>
  <si>
    <t xml:space="preserve"> SUMINISTRO PIEZAS 8732DDC</t>
  </si>
  <si>
    <t>171 22199 SUMINISTRO DE BARRAS DE HIERRO COARRUGADO E.I. CASTRO URIA, S.A. 58,26</t>
  </si>
  <si>
    <t>INT_22/2023/2310</t>
  </si>
  <si>
    <t>SUMINISTRO BARRAS DE CORRUGADO</t>
  </si>
  <si>
    <t>1533 22799 EJECUCIÓN DE REBAJE DE VADO EN CALLE SEVILLA Nº1/ ECK BIERZO, S.A. 2536,16</t>
  </si>
  <si>
    <t>INT_22/2023/2344</t>
  </si>
  <si>
    <t>EJECUCIÓN DE REBAJE DE VADO EN CALLE SEVILLA Nº1</t>
  </si>
  <si>
    <t>342 213 CAMPOS DE FUTBOL RAMON MARTINEZ. REPARACION EN CALDERA INTRAGAS, S.L. 538,45</t>
  </si>
  <si>
    <t>INT_22/2023/2401</t>
  </si>
  <si>
    <t>SUMINISTRO E INSTALACIÓN DE ELECTRODOS EN CALDERA DE GAS EXISTENTE. CAMPOS DE FÚTBOL RAMÓN MARTÍNEZ</t>
  </si>
  <si>
    <t>INTRAGAS, S.L</t>
  </si>
  <si>
    <t>132 22000 MATERIAL DE OFICINA P.M. OFIMATICA SAUDADE, S.L.  722,71</t>
  </si>
  <si>
    <t>INT_22/2023/2373</t>
  </si>
  <si>
    <t>PMOC232373 MATERIAL OFICINA DE POLICIA MUNICIPAL</t>
  </si>
  <si>
    <t xml:space="preserve">OFIMATICA SAUDADE, S.L.   </t>
  </si>
  <si>
    <t>320 213 C. VALENTIN GARCIA YEBRA. SUSTITUCION REGULADOR ARMARIO ACOMETIDA DE GAS INTRAGAS, S.L. 383,33</t>
  </si>
  <si>
    <t>INT_22/2023/2399</t>
  </si>
  <si>
    <t>SUSTITUCIÓN DEL REGULADOR EN EL ARMARIO DE ACOMETIDA DE GAS EN EL COLEGIO VALENTÍN GARCÍA YEBRA</t>
  </si>
  <si>
    <t>1533 213 REPARACION LINEA AEREA A.T. CAMPO FUTBOL DEHESAS ELECTRICIDAD AGUA Y GAS, S.L. 1065,83</t>
  </si>
  <si>
    <t>INT_22/2023/2405</t>
  </si>
  <si>
    <t>REPARACIÓN DE AVERÍA EN CAMPO DE FÚTBOL DEHESAS</t>
  </si>
  <si>
    <t xml:space="preserve"> ELECTRICIDAD, AGUA Y GAS, S.L</t>
  </si>
  <si>
    <t>1533 22199 PEQUEÑOS MATERIALES DE FERRETERIA PARA REPARACIONES HIJOS DE CASTRO URIA, S.A. 736,35</t>
  </si>
  <si>
    <t>INT_22/2023/2371</t>
  </si>
  <si>
    <t>PEQUEÑOS MATERIALES DE FERRETERIA SEP-23</t>
  </si>
  <si>
    <t>336 22000 MATERIAL DE OFICINA COPYCENTRO SEFEL S.L. 104,17</t>
  </si>
  <si>
    <t>INT_22/2023/2361</t>
  </si>
  <si>
    <t>912 22199 SUMINISTRO DE 2 X BANDERAS DE ESPAÑA 200X300 TRAZOS 3000, S.L. 142,78</t>
  </si>
  <si>
    <t>INT_22/2023/2408</t>
  </si>
  <si>
    <t>DOS BANDERAS 200X300</t>
  </si>
  <si>
    <t>231 481 CUARTO PREMIO CERTAMEN INSTAGRAM CONTRA LA VIOLENCIA DE GENERO LEON AVENTURA S.L. 200,00</t>
  </si>
  <si>
    <t>INT_22/2023/2338</t>
  </si>
  <si>
    <t>CUARTO PREMIO CERTAMEN INSTAGRAM CONTRA LA VIOLENCIA DE GENERO 2023</t>
  </si>
  <si>
    <t>231 481 TERCER PREMIO INSTAGRAM CONTRA LA VIOLENCIA DE GENERO LEON AVENTURA, S.L 250,00</t>
  </si>
  <si>
    <t>INT_22/2023/2337</t>
  </si>
  <si>
    <t>TERCER PREMIO CERTAMEN INSTAGRAM CONTRA LA VIOLENCIA DE GENERO 2023</t>
  </si>
  <si>
    <t>231 22699 MARCHA SOLIDARIA JORNADAS DE SOLIDARIDAD. ALQUISIL 163,35</t>
  </si>
  <si>
    <t>INT_22/2023/2335</t>
  </si>
  <si>
    <t>ALQUILER SILLAS JORNADA SOLIDARIDAD MARCHA SOLIDARIA 2023</t>
  </si>
  <si>
    <t>231 22699 PROGRAMA CONSTRUYENDO MI FUTURO. DIPTICOS PROGRAMA. SONIA SANCHEZ VIDUEIRA 186,34</t>
  </si>
  <si>
    <t>INT_22/2023/2342</t>
  </si>
  <si>
    <t>DIPTICOS PROGRAMA CONSTRUYENDO MI FUTURO 2023</t>
  </si>
  <si>
    <t>231 22699 PROGRAMA CRECE CONMIGO. BOLIGRAFOS PERSONALIZADOS OBSEQUIO GRAFITAN BIERZO, S.L.U. 393,25</t>
  </si>
  <si>
    <t>INT_22/2023/2376</t>
  </si>
  <si>
    <t>BOLIGRAFOS OBSEQUIO ACTIVIDAD CRECE CONMIGO INVIERNO 2023</t>
  </si>
  <si>
    <t>1522 213 SUMINISTRO DE MATERIAL ELECTRICO PARA EL SISTEMA DE VENTILACION DE ARCHIVO NOVELEC BIERZO, S.L. 433,83</t>
  </si>
  <si>
    <t>INT_22/2023/2420</t>
  </si>
  <si>
    <t>MATERIAL ELÉCTRICO PARA SISTEMA DE VENTILACIÓN DEL ARCHIVO EN  LA CASA CONSISTORIAL</t>
  </si>
  <si>
    <t>1533 222199 TEMPORIZADOR Y DESTORNILLADORES M. CASERO, S.A. 104,85</t>
  </si>
  <si>
    <t>INT_22/2023/2381</t>
  </si>
  <si>
    <t>TEMPORIZADOR. FUENTE LUIS DEL OLMO</t>
  </si>
  <si>
    <t>150 214 1619BZX REPARACION MECANICA VEHICULO ELECTRO-MAQUINARIA NOVO S.L.  185,95</t>
  </si>
  <si>
    <t>INT_22/2023/2392</t>
  </si>
  <si>
    <t>1619BZX, REPARACION MECANICA</t>
  </si>
  <si>
    <t>150 214 9282GFP REPARACION VEHICULO E ITV ELECTRO-MAQUINARIA NOVO S.L. 120,53</t>
  </si>
  <si>
    <t>INT_22/2023/2393</t>
  </si>
  <si>
    <t>9282GFP, ITV Y PRE-ITV</t>
  </si>
  <si>
    <t>432 22799 REALIZACION SPOT INTUR 2023 MARA JIMENEZ RODRIGUEZ 1185,80</t>
  </si>
  <si>
    <t>INT_22/2023/2430</t>
  </si>
  <si>
    <t>SPOT INTUR</t>
  </si>
  <si>
    <t>MARA JIMENEZ RODRIGUEZ</t>
  </si>
  <si>
    <t>1533 210 REPARACIÓN DE PELDAÑOS DE ESCALERA ASCENSOR AVDA. GENERAL VIVES   JOSE LUIS DIGON GOMEZ 2899,16</t>
  </si>
  <si>
    <t>INT_22/2023/2360</t>
  </si>
  <si>
    <t xml:space="preserve">REPARACION DE ESCALERAS. BARRIO DE LOS JUDIOS </t>
  </si>
  <si>
    <t>JOSE LUIS DIGON GOMEZ</t>
  </si>
  <si>
    <t>45421160</t>
  </si>
  <si>
    <t>336 22706 2A FASE SERVICIO CATERING VOLUNTARIOS AMPLIACION EXCAVACION - PERIODO 02 A 20_10_2023  CEMENTERIO DEL CARMEN CATYREST, S.A. 1617,00</t>
  </si>
  <si>
    <t>INT_22/2023/2383</t>
  </si>
  <si>
    <t>SERVICIO DE CATERING OPERARIOS MEMORIA HISTORICA CEMENTERIO DEL CARMEN</t>
  </si>
  <si>
    <t>150 22199 SIKA MULTISEAL GRIS 10MT X 100MM RIBEGAR INTERIORES, S.L.U 23,11</t>
  </si>
  <si>
    <t>INT_22/2023/2419</t>
  </si>
  <si>
    <t xml:space="preserve">SIKA MULTISEAL. SELLADO DE CANALONES </t>
  </si>
  <si>
    <t>45261420</t>
  </si>
  <si>
    <t>311 22699 CAMPAÑA EXCREMENTOS CANINOS. CARTELES PVC Y AL  COMUNICACION VISUAL PONFERRADA, S.L. 108,90</t>
  </si>
  <si>
    <t>INT_22/2023/2374</t>
  </si>
  <si>
    <t>CAMPAÑA EXCREMENTOS CANINOS</t>
  </si>
  <si>
    <t>171 22199 PARQUE DEL BIERZO. SUMINISTROS ASIENTOS CUNA COLUMPIOS C. CADENAS ALIJA SERVICIOS Y CONTRATAS, S.L. 1102,07</t>
  </si>
  <si>
    <t>INT_22/2023/2314</t>
  </si>
  <si>
    <t>ASIENTO CUNA COLUMPIOS. PARQUE DEL BIERZO</t>
  </si>
  <si>
    <t>24132 22199 PMFE EL PLANTIO. PALETINA SENCILLA STANDAR N 30 60 MM  PINTURAS GENARO FONTECHA, S.L. 3,48</t>
  </si>
  <si>
    <t>INT_22/2023/2402</t>
  </si>
  <si>
    <t>PMFE EL PLANTIO -PALETINAS-</t>
  </si>
  <si>
    <t>171 214 0369FRL. REPARACION VEHICULO ELECTRO-MAQUINARIA NOVO S.L. 667,70</t>
  </si>
  <si>
    <t>INT_22/2023/2395</t>
  </si>
  <si>
    <t>0369FRL. REPARACION VEHICULO</t>
  </si>
  <si>
    <t>171 22104 BOTAS DE SEGURIDAD FERRETERIA Y FITOS GOMEZ S.L.  67,59</t>
  </si>
  <si>
    <t>INT_22/2023/2391</t>
  </si>
  <si>
    <t>SUMINISTRO ARTICULOS DE FERRETERIA - BOTAS</t>
  </si>
  <si>
    <t>171 214 9484GKT REPARACION VEHICULO ELECTRO-MAQUINARIA NOVO S.L 156,17</t>
  </si>
  <si>
    <t>INT_22/2023/2394</t>
  </si>
  <si>
    <t>9484GKT. REPARACION VEHICULO</t>
  </si>
  <si>
    <t>170 22699 CAMPAÑA COMPLEMENTARIA DE PREVENCION DE PEQUEÑOS RESIDUOS. PERFORMANCE DE CLOWN PABLO OVALLE NIETO 1004,30</t>
  </si>
  <si>
    <t>INT_22/2023/2406</t>
  </si>
  <si>
    <t>CAMPAÑA COMPLEMENTARIA DE PEQUEÑOS RESIDUOS. PERFORMANCE DE CLOWN. Subvención JCyL</t>
  </si>
  <si>
    <t>PABLO OVALLE NIETO</t>
  </si>
  <si>
    <t>1723 22199 SUMINISTRO MATERIAL FUNGIBLE LABORATORIO LOCET BIERZO, S.L. 6567,57</t>
  </si>
  <si>
    <t>INT_22/2023/2112</t>
  </si>
  <si>
    <t>SUMINISTRO DE MATERIAL FUNGIBLE Y REACTIVOS PARA LABORATORIO</t>
  </si>
  <si>
    <t>33000000</t>
  </si>
  <si>
    <t>24132 22199 PMFE EL PLANTIO, SUMINISTRO DE REMATE FRONTAL HIJOS DE TOMAS SORRIBAS, S.L. 22,94</t>
  </si>
  <si>
    <t>INT_22/2023/2422</t>
  </si>
  <si>
    <t>PMFE EL PLANTIO -RMATE FRONTAL ML-</t>
  </si>
  <si>
    <t>24132 22199 PMFE EL PLANTIO, SUMINISTRO DE VENTANAS 1 HOJA SERIE PVC CORTIZO ABISAGRADA  CALPLAS, S.A. 713,42</t>
  </si>
  <si>
    <t>INT_22/2023/2398</t>
  </si>
  <si>
    <t>PMFE EL PLANTIO -VENTANAS-</t>
  </si>
  <si>
    <t>A24084543</t>
  </si>
  <si>
    <t>CALPLAS, S.A.</t>
  </si>
  <si>
    <t>44221100</t>
  </si>
  <si>
    <t>24132 22199 PMFE EL PLANTIO. PUERTAS CORTAFUEGOS Y MANILLAS RIBEGAR INTERIORES, S.L.U. 479,16</t>
  </si>
  <si>
    <t>INT_22/2023/2397</t>
  </si>
  <si>
    <t>PMFE EL PLANTIO -PUERTAS CORTAFUEGOS Y MANILLAS-</t>
  </si>
  <si>
    <t>44221220</t>
  </si>
  <si>
    <t>311 22799 CONTROL POBLACIONAL COLONIAS FELINAS BORJA VARELA GARRIDO 18,000</t>
  </si>
  <si>
    <t>INT_22/2023/2266</t>
  </si>
  <si>
    <t>CONTROL POBLACIONAL COLONIAS FELINAS</t>
  </si>
  <si>
    <t>BORJA VARELA GARRIDO</t>
  </si>
  <si>
    <t>85200000</t>
  </si>
  <si>
    <t>132 22104 REPOSICION UNIFORMIDAD CAZADORAS Y TRAJES DE AGUA INSIGNIA UNIFORMES, S.L. 2300,51</t>
  </si>
  <si>
    <t>INT_22/2023/2347</t>
  </si>
  <si>
    <t>PMOC232347 REPOSICIÓN UNIFORMIDAD POLICIA MUNICIPAL</t>
  </si>
  <si>
    <t>342 22199 PISCINAS A. PESTAÑA. GIMNASIO. CABLE Y ACEITE PARA MANTENIMIENTO DE  MAQUINAS FITNESS MARCOS ALVAREZ ALVAREZ 82,76</t>
  </si>
  <si>
    <t>INT_22/2023/2008</t>
  </si>
  <si>
    <t>ADQUISICION DE VARIOS ELEMENTOS PARA MANTENIMIENTO MAQUINARIA GIMNASIO PISCINAS ANGEL PESTAÑA</t>
  </si>
  <si>
    <t>MARCOS ALVAREZ ALVAREZ</t>
  </si>
  <si>
    <t>342 22199 ELEMENTOS DE FERRTERIA Y REACTIVOS QUIMICOS KIMI, S.L. 68,16</t>
  </si>
  <si>
    <t>INT_22/2023/2327</t>
  </si>
  <si>
    <t>ADQUISICION DE REACTIVOS QUIMICOS Y OTROS ELEMENTOS FERRETERIA</t>
  </si>
  <si>
    <t>1533 22199 VARIOS CARPINTERIA CASIMIRO CORCOBA RIVERA 70,47</t>
  </si>
  <si>
    <t>INT_22/2023/2357</t>
  </si>
  <si>
    <t xml:space="preserve">VARIOS CARPINTERIA </t>
  </si>
  <si>
    <t>44115310</t>
  </si>
  <si>
    <t>1533 22199 MATERIALES DE PINTURA P. REPARACIONES LOS VEGAS DE PONFERRADA, S.L. 540,12</t>
  </si>
  <si>
    <t>INT_22/2023/2421</t>
  </si>
  <si>
    <t>MATERIALES DIVERSOS DE PINTURA</t>
  </si>
  <si>
    <t>150 22199 TABLONES MELAMINA CON CANTOS PVC Y CABALLETES MADERAS PEREIRA R EGUERAS, S.L.U. 1805,78</t>
  </si>
  <si>
    <t>INT_22/2023/2416</t>
  </si>
  <si>
    <t xml:space="preserve">TABLEROS Y CABALLETES. BRIGADA DE OBRAS </t>
  </si>
  <si>
    <t>45420000</t>
  </si>
  <si>
    <t>171 214 1484DGY REPARACION VEHICULO ELECTRO MAQUINARIA NOVO S.L. 251,44</t>
  </si>
  <si>
    <t>INT_22/2023/2417</t>
  </si>
  <si>
    <t>1484DGY. REPARACION Y MTO.</t>
  </si>
  <si>
    <t>132 22699 SUMINISTRO DE PETOS EDUCACION VIAL GRAFICAS PONFERRADA, S.L. 726,00</t>
  </si>
  <si>
    <t>INT_22/2023/2450</t>
  </si>
  <si>
    <t>PETOS EDUCACION VIAL</t>
  </si>
  <si>
    <t>171 214 8734DDC REPARACION VEHÍCULO ELECTRO-MAQUINARIA NOVO S.L. 85,91</t>
  </si>
  <si>
    <t>INT_22/2023/2415</t>
  </si>
  <si>
    <t>8743DDC REPARACION Y MTO. VEHICULO</t>
  </si>
  <si>
    <t>1723 22199 SUMIISTRO DE PILAS M. CASERO, S.A. 120,95</t>
  </si>
  <si>
    <t>INT_22/2023/2452</t>
  </si>
  <si>
    <t>SUMINISTRO DE  PILAS</t>
  </si>
  <si>
    <t>M CASERO, S.A.</t>
  </si>
  <si>
    <t>934 22002 SUMINISTRO 2 LICENCIAS CONSULTA WCRONOS ABACO CE INFORMATICOS, S.L. 4089,80</t>
  </si>
  <si>
    <t>INT_22/2023/2359</t>
  </si>
  <si>
    <t>COMPRA 2 LICENCIAS CONSULTA WCRONOS</t>
  </si>
  <si>
    <t>B47039276</t>
  </si>
  <si>
    <t xml:space="preserve">ABACO CE INFORMATICOS, S.L. </t>
  </si>
  <si>
    <t>35125200</t>
  </si>
  <si>
    <t>931 22699 ASISTENCIA GPA BONSER INICIATIVAS DE GESTION, S.L. 15197,60</t>
  </si>
  <si>
    <t>INT_22/2023/1599</t>
  </si>
  <si>
    <t>1599-2023-ASISTENCIA GPA 2023</t>
  </si>
  <si>
    <t>B83168427</t>
  </si>
  <si>
    <t>BONSER INICIATIVAS DE GESTION, S.L.</t>
  </si>
  <si>
    <t>71356200</t>
  </si>
  <si>
    <t>931 22000 MATERIAL DE OFICINA MARTA QUIÑONES GIRON 415,95</t>
  </si>
  <si>
    <t>INT_22/2023/2400</t>
  </si>
  <si>
    <t>342 213 REPARACION CANASTAS BALNCESTO PABELLONES ETIS-ROC SL 5119,51</t>
  </si>
  <si>
    <t>INT_22/2023/2439</t>
  </si>
  <si>
    <t>REPARACION CANASTAS BALONCESTO</t>
  </si>
  <si>
    <t>ETIS-ROC SL</t>
  </si>
  <si>
    <t>341 2269 ADQUISICION DE PLACA RECONOCIMIENTO NUEVA IMAGEN SL 36,30</t>
  </si>
  <si>
    <t>INT_22/2023/2434</t>
  </si>
  <si>
    <t>ADQUISICION DE PLACA RECONOCIMIENTO MERITOS DEPORTIVOS</t>
  </si>
  <si>
    <t>432 22699 COPIA LLAVES TURISMO BIERZO CERRAJERIA MIGUEL, S.L.U. 9,56</t>
  </si>
  <si>
    <t>INT_22/2023/2324</t>
  </si>
  <si>
    <t>COPIA DE LLAVES TURISMO</t>
  </si>
  <si>
    <t>BIERZO CERRAJERIA MIGUEL S.L.U.</t>
  </si>
  <si>
    <t>432 22699 ACTUALIZACION TECNICA Y DE CONTENIDO PAG. WEB INTUR 2023 MIRATEL 2329,25</t>
  </si>
  <si>
    <t>INT_22/2023/2307</t>
  </si>
  <si>
    <t>ACTUALIZACION CONTENIDOS WEB INTUR 2023</t>
  </si>
  <si>
    <t>MIRATEL MARKETING Y COMUNICACION SL</t>
  </si>
  <si>
    <t>72222300</t>
  </si>
  <si>
    <t>221 162 RECONOCIMIENTO PERSONAL SPEIS INTECTOMA, S.L. 30,00</t>
  </si>
  <si>
    <t>INT_22/2023/2424</t>
  </si>
  <si>
    <t>RECONOCIMIENTO MEDICO MIEMBRO SPEIS.OCTUBRE</t>
  </si>
  <si>
    <t>164 22199 MATERIALES DE PINTURA Y ACCESORIOS PARA REPARACIONES LOS VEGAS DE PONFERRADA, S.L. 525,19</t>
  </si>
  <si>
    <t>INT_22/2023/2467</t>
  </si>
  <si>
    <t>PINTURA Y HERRAMIENTAS PARA PINTAR CEMENTERIO</t>
  </si>
  <si>
    <t>414 609 OBRA: MEJORA RONDA SALIENTE BARCENA ECK BIERZO, S.L. 24684,00</t>
  </si>
  <si>
    <t>INT_22/2023/2372</t>
  </si>
  <si>
    <t>MEJORA RONDA SALIENTE EN BARCENA</t>
  </si>
  <si>
    <t>45232410</t>
  </si>
  <si>
    <t>171 22799 APEO DE ARBOLES;TALA CONTROLADA 2 PINOS Y UN CHOPO P. EL PLANTIO ARBOGAL 2007, S.L.  2178,00</t>
  </si>
  <si>
    <t>INT_22/2023/2468</t>
  </si>
  <si>
    <t>SERVICIO APEO ARBOLES</t>
  </si>
  <si>
    <t>45112712</t>
  </si>
  <si>
    <t>231 22199 E. INFANTILES MAGO CHALUPA. SUMINISTRO DE MELAMINA BLANCO SUPERPAN  MADERAS PEREIRA REGUERAS, S.L.U. 545,12</t>
  </si>
  <si>
    <t>INT_22/2023/2418</t>
  </si>
  <si>
    <t>ESTANTERIAS. GUARDERIA MAGO CHALUPA</t>
  </si>
  <si>
    <t>320 22199 C. CAMPO DE LOS JUDIOS. ARIDOS MAROTE Y BARDON, S.L. 244,01</t>
  </si>
  <si>
    <t>INT_22/2023/2378</t>
  </si>
  <si>
    <t>C. CAMPO DE LOS JUDIOS ARIDOS COLEGIO SEP-23</t>
  </si>
  <si>
    <t>3321 22199 SUMINISTRO DE VIDRIOS LAMINADOS PARA SUSTITUCION EN BIBLIOTECA JAVIER FERNANDEZ GIRON  1548,80</t>
  </si>
  <si>
    <t>INT_22/2023/2387</t>
  </si>
  <si>
    <t>VIDRIOS/ BIBLIOTECA MUNICIPAL</t>
  </si>
  <si>
    <t>150 22000 AGENDAS Y P. MATERIAL DE OFICINA COPYCENTRO SEFEL, S.L. 340,83</t>
  </si>
  <si>
    <t>INT_22/2023/2388</t>
  </si>
  <si>
    <t>PEQUEÑO MATERIAL OFINA OBRAS</t>
  </si>
  <si>
    <t>1533 22199 SUMINISTRO PARA REPOSICION DE ELEMENTOS DE SEÑALES Y ESPEJOS ALIJA SERVICIOS Y CONTRATAS, S.L. 2844,89</t>
  </si>
  <si>
    <t>INT_22/2023/2384</t>
  </si>
  <si>
    <t>REPOSICION DE SEÑALES, POSTES, ESPEJOS E HITOS POR DETERIORO</t>
  </si>
  <si>
    <t>44423400</t>
  </si>
  <si>
    <t>432 22699 CUOTA INSCRIPCION FAIRWAY SANTIAGO U.T.E. FAIRWAY FORUM DEL CAMINO DE SANTIAGO 266,20</t>
  </si>
  <si>
    <t>INT_22/2023/2367</t>
  </si>
  <si>
    <t>CUOTA INSCRIPCION FAIRWAY SANTIAGO</t>
  </si>
  <si>
    <t>U70446307</t>
  </si>
  <si>
    <t>U.T.E. FAIRWAY FORUM DEL CAMINO DE SANTIAGO</t>
  </si>
  <si>
    <t>1533 22199 SUMINISTRO DE MATERIAL PEQUEÑOS DE FERRETERIA FERRETERIA MARTINEZ BIERZO, S.L. 481,45</t>
  </si>
  <si>
    <t>INT_22/2023/2433</t>
  </si>
  <si>
    <t>MATERIAL DE FERRETERIA</t>
  </si>
  <si>
    <t>320 22199 C. SAN ANDRES CISTERNA ALTA COMPLETA ALMACENES GALLEGO, S.L. 27,45</t>
  </si>
  <si>
    <t>INT_22/2023/2432</t>
  </si>
  <si>
    <t>CISTERNA ALTA COMPLETA</t>
  </si>
  <si>
    <t>136 625 2 X SILLON VALS S2 ADRIAN CUESTA SANCHEZ 635,25</t>
  </si>
  <si>
    <t>INT_22/2023/2414</t>
  </si>
  <si>
    <t>SILLAS OFICINA SPEIS</t>
  </si>
  <si>
    <t>170 22799 SERVICIO DE DESBROCE EN PARCELA CONFED. EN CAMPO CONSERVACION Y SERVICIO FORESTAL S.L.  774,40</t>
  </si>
  <si>
    <t>INT_22/2023/2482</t>
  </si>
  <si>
    <t>SERVICIO DESBROCE PARCELA CAMPO</t>
  </si>
  <si>
    <t>B-24293946</t>
  </si>
  <si>
    <t xml:space="preserve">CONSERVACION Y SERVICIO FORESTAL S.L. </t>
  </si>
  <si>
    <t>171 22799 SERVICIO DE DESBROCE PARXCELA CAMPUS UNIVERSITARIO CONSERVACION Y SERVICIO FORESTAL , S.L. 520,30</t>
  </si>
  <si>
    <t>INT_22/2023/2481</t>
  </si>
  <si>
    <t>SERVICIO DESBROCE PARCELA CAMPUS UNIVERSITARIO</t>
  </si>
  <si>
    <t>CONSERVACION Y SERVICIO FORESTAL S.L.</t>
  </si>
  <si>
    <t>171 213 SUMINISTRO DE PIEZAS DE REPUESTO MAQUINARIA FINO RECAMBIOS DE AUTOMOCION E INDUSTRIA S. A 406,89</t>
  </si>
  <si>
    <t>INT_22/2023/2473</t>
  </si>
  <si>
    <t>SUMINISTRO PIEZAS DE RECAMBIO</t>
  </si>
  <si>
    <t>24131 22199 PMFE MATINOT V. CHAPA NEGRA Y PLETINA E.I. CASTRO URIA,S.A.  244,60</t>
  </si>
  <si>
    <t>INT_22/2023/2454</t>
  </si>
  <si>
    <t>PMFE MATINOT V - CHAPA NEGRA Y PLETINA</t>
  </si>
  <si>
    <t>E.I. CASTRO URIA,S.A.</t>
  </si>
  <si>
    <t>24132 22199 PMFE EL PLANTIO. MATERIALES DE CONSTRUCCION RIBEGAR INTERIORES, S.L.U.  1262,57</t>
  </si>
  <si>
    <t>INT_22/2023/2451</t>
  </si>
  <si>
    <t>PMFE EL PLANTIO -MATERIALES DE CONSTRUCCION RIB-</t>
  </si>
  <si>
    <t>171 213 E1274BCY REPARACION Y MTO. TRACTOR MAQUINARIA AGRICOLA BERCIANA S.L.  434,11</t>
  </si>
  <si>
    <t>INT_22/2023/2470</t>
  </si>
  <si>
    <t>REPARACION MANTENIMIENTO TRACTOR</t>
  </si>
  <si>
    <t>132 204 ALQUILER VEHICULO P.M VIAJE A LEON ALQUIMOTOR, S.L. 38,72</t>
  </si>
  <si>
    <t>INT_22/2023/2343</t>
  </si>
  <si>
    <t>PMOC232343 ALQUILER TURISMO POLICIA MUNICIPAL.</t>
  </si>
  <si>
    <t xml:space="preserve">34100000 </t>
  </si>
  <si>
    <t>311 214 0937GBF REPARACION MTO. E ITV VEHICULO ELECTRO MAQUINARIA NOVO, S.L. 160,31</t>
  </si>
  <si>
    <t>INT_22/2023/2440</t>
  </si>
  <si>
    <t>SALUBRIDAD ANIMAL - REVISION +ITV VEHICULLO 0937GBF</t>
  </si>
  <si>
    <t>342 22199 PABELLON A. VECINO. MATERIAL DE FONTANERIA ALIJA SERVICIOS Y CONTRATAS, S.L. 17,70</t>
  </si>
  <si>
    <t>INT_22/2023/2447</t>
  </si>
  <si>
    <t>MATERIAL DE FONTANERIA</t>
  </si>
  <si>
    <t>150 213 REPARACION Y REVISION P. MAQUINARIA MOTOSOLDADORA TS200, HORMIGONERA Y KARCHER  RAITEC SUMINISTROS, S.L. 166,83</t>
  </si>
  <si>
    <t>INT_22/2023/2462</t>
  </si>
  <si>
    <t>REVISION ANUAL: MOTOSOLDADORA MOSA TS200, HORMIGONERA GAS. U160 Y KARCHER PEQUEÑA</t>
  </si>
  <si>
    <t>1533 22199 BORDILLOS PARA CALLES ALMACENES GALLEGO, S.L. 2733,39</t>
  </si>
  <si>
    <t>INT_22/2023/2449</t>
  </si>
  <si>
    <t>BORDILLOS PARA CALLES</t>
  </si>
  <si>
    <t>912 22199 7001DDL BOTIQUIN VARIEDADES FARMACEUTICAS RODRIGUEZ TATO, S.L.  49,20</t>
  </si>
  <si>
    <t>INT_22/2023/2350</t>
  </si>
  <si>
    <t>7001DDL. BOTIQUIN ACTUALIZADO VEHICULO</t>
  </si>
  <si>
    <t>3332 22699 FESTIVAL CRISTOBAL HALFTER. TRÍPTICOS IMPRESOS Y PAPEL MATE DE 170 GR. DISEÑO Y MAQUETACIÓN INCLUIDO COMUNICACION VISUAL PONFERRADA, S.L. 1016,40</t>
  </si>
  <si>
    <t>INT_22/2023/2407</t>
  </si>
  <si>
    <t>FESTIVAL HALFFTER MATERIAL PROMOCIONAL</t>
  </si>
  <si>
    <t>3332 22699 FESTIVAL CRISTOBAL HALFTER. SOPRANO SUSANA CORDÓN EN EL CONCIERTO TITULADO PAISAJE DE CRISTAL PROYECTO VERDI, S.L. 1000,00</t>
  </si>
  <si>
    <t>INT_22/2023/2410</t>
  </si>
  <si>
    <t>CONCIERTO PAISAJE DE CRISTAL (SUSANA CORDÓN) FESTIVAL HALFFTER</t>
  </si>
  <si>
    <t>B84023100</t>
  </si>
  <si>
    <t>PROYECTO VERDI, S.L.</t>
  </si>
  <si>
    <t xml:space="preserve">92312130 </t>
  </si>
  <si>
    <t>3332 22699 FESTIVAL CRISTOBAL HALFTER. DERECHOS DE EMISIÓN DEL DOCUMENTAL MARITA CARO, HACIENDO POSIBLE LO IMPOSIBLE  ZAMBRANO PRODUCCIONES , S.L. 121,00</t>
  </si>
  <si>
    <t>INT_22/2023/2409</t>
  </si>
  <si>
    <t>FESTIVAL HALFFTER PROYECCION DOCUMENTAL MARITA CARO</t>
  </si>
  <si>
    <t>B88038104</t>
  </si>
  <si>
    <t>ZAMPANO PRODUCCIONES, SL</t>
  </si>
  <si>
    <t>3332 22699 FESTIVAL CRISTOBAL HALFTER.  PARTICIPACIÓN DE LA PIANISTA IRENE ALFAGEME EN EL CONCIERTO TITULADO PAISAJE DE CRISTAL IREDU2012, S.L. 1000,00</t>
  </si>
  <si>
    <t>INT_22/2023/2411</t>
  </si>
  <si>
    <t>CONCIERTO PAISAJE DE CRISTAL (IRENE ALFAGEME) FESTIVAL HALFFTER</t>
  </si>
  <si>
    <t>B47701388</t>
  </si>
  <si>
    <t>IREDU2012, S.L</t>
  </si>
  <si>
    <t>24131 22699 PMFE MATINOT V. INFORMES CUENTA JUSTIFICATIVA SUBVENCION 22/LE/0018. PMFE MATINOT V MERCEDES MARQUES PALACIO 834,90</t>
  </si>
  <si>
    <t>INT_22/2023/2457</t>
  </si>
  <si>
    <t>PMFE MATINOT V - INFORME DE CUENTA JUSTIFICATIVA SUBVENCIÓN.</t>
  </si>
  <si>
    <t>MERCEDES MARQUES PALACIO</t>
  </si>
  <si>
    <t>79212300</t>
  </si>
  <si>
    <t>24131 22000 PMFE MATINOT V. MATERIAL DE OFICINA . COPYCENTRO SEFEL, S.L. 29,09</t>
  </si>
  <si>
    <t>INT_22/2023/2463</t>
  </si>
  <si>
    <t xml:space="preserve">PMFE MATINOT V - MATERIAL OFICINA </t>
  </si>
  <si>
    <t>24132 22199 PMFE EL PLANTIO. SUMINISTRO MATERIALES DE CONSTRUCCION ALMACENES LUIS FERNANDEZ GALLEGO, S.L. 181,21</t>
  </si>
  <si>
    <t>INT_22/2023/2466</t>
  </si>
  <si>
    <t>PMFE EL PLANTIO -CEMENTO, ARENA, R PALETS-</t>
  </si>
  <si>
    <t>24132 22699 PMFE EL PLANTIO. INFORMES CUENTA JUSTIFICATIVA SUBVENCION 22/LE/0017. PMFE EL PLANTIO  MERCEDES MARQUES PALACIO 834,90</t>
  </si>
  <si>
    <t>INT_22/2023/2458</t>
  </si>
  <si>
    <t>PMFE EL PLANTIO -AUDITORIA DE CUENTAS-</t>
  </si>
  <si>
    <t>1522 619 OBRA: DEMOLICION CIMENTACION PLAZA INTERIOR MAGA ESTUDIOS Y CONSTRUCCIONES, S.L. 845,79</t>
  </si>
  <si>
    <t>INT_22/2023/2368</t>
  </si>
  <si>
    <t>DEMOLICION CIMENTACION PLAZA INTERIOR</t>
  </si>
  <si>
    <t>MAGA ESTUDIOS Y CONSTRUCCIONES, S.L.</t>
  </si>
  <si>
    <t>4312 625 SUMINISTRO E INSTALACION DE TOLDOS EN MERCADO DE ABASTOS MIGUEL ANGEL LIMERES ANTONIO 5420,80</t>
  </si>
  <si>
    <t>INT_22/2023/2311</t>
  </si>
  <si>
    <t>COLOCACIÓN 4 TOLDOS MERCADO MUNICIPAL DE ABASTOS</t>
  </si>
  <si>
    <t xml:space="preserve">MIGUEL ANGEL LIMERES ANTONIO </t>
  </si>
  <si>
    <t>24131 22699 PMFE MATINOT V. REPARACION CIZALLA ARRIETA RODAMOVIL, S.A. 210,24</t>
  </si>
  <si>
    <t>INT_22/2023/2495</t>
  </si>
  <si>
    <t>PMFE MATINOT V - REPARACIÓN DE CIZALLA ARRIETA</t>
  </si>
  <si>
    <t>A24016818</t>
  </si>
  <si>
    <t>RODAMOVIL, S.A.</t>
  </si>
  <si>
    <t>4312 22699 MERCADO DE OTOÑO. MATERIAL GRAFICO COMUNICACION VISUAL PONFERRADA, S.L. 1950,52</t>
  </si>
  <si>
    <t>INT_22/2023/2502</t>
  </si>
  <si>
    <t>MERCADO DE OTOÑO- MATERIAL GRAFICO</t>
  </si>
  <si>
    <t>336 216 MANTENIMIENTO Y ALOJAMIENTO WEB CASTILLO MIRATEL MARKETING Y COMUNICACION S.L. 1851,30</t>
  </si>
  <si>
    <t>INT_22/2023/2404</t>
  </si>
  <si>
    <t>MANTENIMIENTO Y ALOJAMIENTO DE WEB CASTILLO DE LOS TEMPLARIOS</t>
  </si>
  <si>
    <t>MIRATEL MARKETING Y COMUNICACION S.L.</t>
  </si>
  <si>
    <t>72400000</t>
  </si>
  <si>
    <t>1724 619 PRTR ANILLO VERDE. ALQUILER TRACTOR COMERCIAL BERCIANA DE MAQUINARIA SA 4840,00</t>
  </si>
  <si>
    <t>INT_22/2023/2385</t>
  </si>
  <si>
    <t>ALQUILER TRACTOR</t>
  </si>
  <si>
    <t>171 213 BOMBA HIDRAULICA TRACTOR DOBLE CELTIS PARA SUSTITUCION COMERCIAL BERCIANA DE MAQUINARIA, S.A. 436 474,80</t>
  </si>
  <si>
    <t>INT_22/2023/2486</t>
  </si>
  <si>
    <t>SUMINISTRO BOMBA HIDRAULICA TRACTOR</t>
  </si>
  <si>
    <t>170 22000 MEMORIA DIS USB 32GB KINGSTON COPYCENTRO SEFEL, S.L. 4,09</t>
  </si>
  <si>
    <t>INT_22/2023/2489</t>
  </si>
  <si>
    <t>MATERIAL OFICINA MEDIO AMBIENTE. MEMORIA USB PARA GRABAR PLAN DE ORDENACIÓN.</t>
  </si>
  <si>
    <t>30233180</t>
  </si>
  <si>
    <t>134 22699 SUMINISTRO METROMINUTOS ESCOLARES MATIZ SISTEMAS DE PREIMPRESION SL 203,59</t>
  </si>
  <si>
    <t>INT_22/2023/2501</t>
  </si>
  <si>
    <t>IMPRESIÓN METROMINUTOS ESCOLARES SEMANA EUROPEA MOVILIDAD 2023</t>
  </si>
  <si>
    <t>MATIZ SISTEMAS DE PREIMPRESION SL</t>
  </si>
  <si>
    <t>164 22104 SUMINISTRO DE GUANTES ANTICORTE SUMINISTROS INDUSTRIALES EL PLANTIO S.L. 43,56</t>
  </si>
  <si>
    <t>INT_22/2023/2496</t>
  </si>
  <si>
    <t>GUANTES ANTICORTE</t>
  </si>
  <si>
    <t>170 214 3052DFZ REPARACION Y MTO. ELECTRO MAQUINARIA NOVO SL 253,36</t>
  </si>
  <si>
    <t>INT_22/2023/2426</t>
  </si>
  <si>
    <t>REVISION E ITV SUZUKI 3052DFZ</t>
  </si>
  <si>
    <t>171 213 SUMINISTRO DE PIEZAS PARA REPARACION DEPOSITO DE AGUA PORTATIL KIMI, S.L. 36,4</t>
  </si>
  <si>
    <t>INT_22/2023/2492</t>
  </si>
  <si>
    <t>SERVICIO REPARACION DEPOSITO DE AGUA PORTATIL</t>
  </si>
  <si>
    <t>432 22699 REALIZACION DE VIDEO MAGOSTO DE PONFERRADA 28_10_2023 BARBARA TEIJELO GARCIA 1512,50</t>
  </si>
  <si>
    <t>INT_22/2023/2499</t>
  </si>
  <si>
    <t>REALIZACION VIDEO MAGOSTO</t>
  </si>
  <si>
    <t>BARBARA TEIJELO GARCIA</t>
  </si>
  <si>
    <t>912 22000 PEQUEÑO MATERIAL DE OFICINA ALCALDIA MARTA QUIÑONES GIRON 124,96</t>
  </si>
  <si>
    <t>INT_22/2023/2427</t>
  </si>
  <si>
    <t>PEQUEÑO MATERIAL DE OFICINA ALCALDIA</t>
  </si>
  <si>
    <t>3332 22699 ALOJAMIENTO DEL COMPOSITOR JESÚS LEGIDO EL DÍA 19 DE OCTUBRE  PARQUE RESIDENCIAL DEL BIERZO, S .L. 85,00</t>
  </si>
  <si>
    <t>INT_22/2023/2460</t>
  </si>
  <si>
    <t>AUTORIZACION DE COMPRA ALOJAMIENTO JESUS LEGIDO (FESTIVAL HALFFTER)</t>
  </si>
  <si>
    <t>1723 22199 SUMINISTRO MATERIAL LIMPIEZA Y DROGUERIA SUMIDOSAN, S.L. 569,81</t>
  </si>
  <si>
    <t>INT_22/2023/2488</t>
  </si>
  <si>
    <t>SUMINISTRO MATERIAL DE DROGUERÍA</t>
  </si>
  <si>
    <t>B24710352</t>
  </si>
  <si>
    <t xml:space="preserve">SUMIDOSAN S.L. </t>
  </si>
  <si>
    <t>3331 213 REPARACION MOTOR CLIMATIZADOR ESTACIÓN ARTE INTRAGAS, S.L. 1698,02</t>
  </si>
  <si>
    <t>INT_22/2023/2491</t>
  </si>
  <si>
    <t>REPARACION MOTOR DE CALEFACCIÓN ESTACIÓN ARTE</t>
  </si>
  <si>
    <t>342 213 PABELLON EL TORALIN. REPARACION CENTRALITA EN CALDERA LAMBORGHINI INTRAGAS, S.L. 574,73</t>
  </si>
  <si>
    <t>INT_22/2023/2497</t>
  </si>
  <si>
    <t>SUSTITUCIÓN DE CENTRALITA DE CONTROL EN EL TORALIN</t>
  </si>
  <si>
    <t>164 22699 ALQUILER DUMPER DURANTE 1 MES INCLUIDO PORTES DE ENTREGA Y RECOGIDA ELEVACIONES JOPECAR, S.L. 968,00</t>
  </si>
  <si>
    <t>INT_22/2023/2505</t>
  </si>
  <si>
    <t>ALQUILER DUMPER CEMENTERIO</t>
  </si>
  <si>
    <t>60182000</t>
  </si>
  <si>
    <t>1621 22699 CONTENEDOR 6M3 MULTIMEZCLADO BIERZO RECICLA, S.L. 238,70</t>
  </si>
  <si>
    <t>INT_22/2023/2455</t>
  </si>
  <si>
    <t>PUNTO LIMPIO - RECOGIDA DE RCDs</t>
  </si>
  <si>
    <t>170 22799 138/OES/21 EJ. SUBSIDIARIA PARCELA AVDA. MILAN CONSERVACION Y SERVICIO FORESTAL S.L. 2956,88</t>
  </si>
  <si>
    <t>INT_22/2023/2479</t>
  </si>
  <si>
    <t xml:space="preserve">SERVICIO DE DESBROCE AVDA MILAN </t>
  </si>
  <si>
    <t>170 22799 57/OES/22 LIMPIEZA Y DESBROCE SOLAR AVDA. LA CEMBA EJ. SUBSIDIARIA CONSERVACION Y SERVICIO FORESTAL S.L. 157,3</t>
  </si>
  <si>
    <t>INT_22/2023/2476</t>
  </si>
  <si>
    <t xml:space="preserve">SERVICIO DESBROCE SOLAR AVDA/CEMBA </t>
  </si>
  <si>
    <t>342 22199 CORREAS Y COLA PARA REPARACION MAQUINA SQUASH FINO RECAMBIOS DE AUTOMOCION E INDUSTRIA SA 96,55</t>
  </si>
  <si>
    <t>INT_22/2023/2475</t>
  </si>
  <si>
    <t>ADQUISICION DE CORRERAS Y COLA PARA REPARACION MAQUINA SQUASH</t>
  </si>
  <si>
    <t>342 22199 PISCINA CLIMATIZADA LYDIA VALENTIN. ELEMENTOS FONTANERIA PARA REPARACIONES RECAMBIOS DE AUTOMOCION E INDUSTRIA, S.A. 26,44</t>
  </si>
  <si>
    <t>INT_22/2023/2474</t>
  </si>
  <si>
    <t>ADQUISICION DE ELEMENTOS FONTANERIA  INTERCAMBIADOR AGUA CALIENTE</t>
  </si>
  <si>
    <t>342 22199 PISCINA CLIMATIZADA TORALIN. PEQUEÑO MATERIAL DE FERRETERIA HIJOS DE CASTRO URIA, S.A. 28,41</t>
  </si>
  <si>
    <t>INT_22/2023/2472</t>
  </si>
  <si>
    <t>ADQUISICION DE ELEMENTOS PARA PINTAR</t>
  </si>
  <si>
    <t>342 22199 ESTADIO COLOMAN TRABADO. SUMINISTRO 4 SACOS POSTES PORTERIA RUGBY ALMACENES GALLEGO, S.L. 18,59</t>
  </si>
  <si>
    <t>INT_22/2023/2500</t>
  </si>
  <si>
    <t>CEMENTO INSTALACION POSTES PORTERIA RUGBY ESTADIO COLOMAN TRABADO</t>
  </si>
  <si>
    <t>414 22699 MERCADO DE OTOÑO.  SERVICIO DE ORGANIZACIÓN DE LA FERIA DE EXALTACIÓN DE PRODUCTOS AGROALIMENTARIOS, ARTESANOS Y RURAL VIAJES LEONTUR, S.L. 4950,00</t>
  </si>
  <si>
    <t>INT_22/2023/2456</t>
  </si>
  <si>
    <t>ORGANIZACION FERIA EXALTACION PRODUCTOS AGROALIMENTARIOS, ARTESANOS Y RURAL</t>
  </si>
  <si>
    <t>164 22199 ELEMENTOS ENLACE BOMBA DE AGUA-MANGUERA SUMINISTRO INDUSTRIALES EL PLANTIO, S.L. 23,00</t>
  </si>
  <si>
    <t>INT_22/2023/2514</t>
  </si>
  <si>
    <t>ENLACE BOMBA DE AGUA CON MANGUERA</t>
  </si>
  <si>
    <t>42122161</t>
  </si>
  <si>
    <t>231 22199 MANDOS APERTURA PUERTA CEAS NAVALIEGOS BIERZO CERRAJERIA MIGUEL, S.L.U. 78,00</t>
  </si>
  <si>
    <t>INT_22/2023/2413</t>
  </si>
  <si>
    <t>MANDOS APERTURA PUERTA CEAS NAVALIEGOS</t>
  </si>
  <si>
    <t>231 22699 PROGRAMA DEDALO 2023 FUNDACIÓN CENTRO ASTORGANO LEONES DE SOLIDARIDAD 5013,00</t>
  </si>
  <si>
    <t>INT_22/2023/2339</t>
  </si>
  <si>
    <t>PROGRAMA DEDALO 2023</t>
  </si>
  <si>
    <t>G24449472</t>
  </si>
  <si>
    <t>FUNDACIÓN CENTRO ASTORGANO LEONES DE SOLIDARIDAD</t>
  </si>
  <si>
    <t>75310000</t>
  </si>
  <si>
    <t>231 480 VALES DE PRODUCTOS DE PRIMERA NECESIDAD GADISA RATAILS, S.L.U. 15000</t>
  </si>
  <si>
    <t>PROGRAMA DE ATENCION A SITUACIONES DE NECESIDADES BASICAS URGENTES SOBREVENIDAS POR CAUSAS SOCIOECONOMICAS (VALES ALIMENTOS) 2023</t>
  </si>
  <si>
    <t>B15735590</t>
  </si>
  <si>
    <t>GADISA REATAILS S.L.U</t>
  </si>
  <si>
    <t>INT_22/2023/2770</t>
  </si>
  <si>
    <t>INT_22/2023/2459</t>
  </si>
  <si>
    <t>REPARACION AIRE ACONDICIONADO RADIOCIMA</t>
  </si>
  <si>
    <t>B24238693</t>
  </si>
  <si>
    <t>AIR BIERZO  S.L.</t>
  </si>
  <si>
    <t>3371 22199 SUMINISTRO VIDEOJUEGOS 4VIENTOS DIGITAL S.L.U 179,99</t>
  </si>
  <si>
    <t>INT_22/2023/2461</t>
  </si>
  <si>
    <t>MATERIAL VIDEOJUEGOS</t>
  </si>
  <si>
    <t>37532000</t>
  </si>
  <si>
    <t>342 213 PISCINAS ANGEL PESTAÑA. SUSTITUCION DEPOSITO H. SODICO KIMI, S.L. 332,75</t>
  </si>
  <si>
    <t>INT_22/2023/2510</t>
  </si>
  <si>
    <t>SUSTITUCION DEL DEPOSITO DE HIPOCLORITO SODICO POR RUTURA DEL EXISTENTE EN PISCINAS ANGEL PESTAÑA</t>
  </si>
  <si>
    <t>44610000</t>
  </si>
  <si>
    <t>164 22199 SUMINISTRO MATERIAL DE LIMPIEZA E HIGIENE MARIA ENCINA CABO LOPEZ 170,85</t>
  </si>
  <si>
    <t>INT_22/2023/2520</t>
  </si>
  <si>
    <t>PAPEL HIGIENICO, JABON DE MANOS Y LEJIA CON DETERGENTE</t>
  </si>
  <si>
    <t xml:space="preserve">VIAJES LEONTUR, S.L. </t>
  </si>
  <si>
    <t>920 22001 SERVICIOS CONSULTAS VLEX VLEX NETWORKS S.L.U. 3920,40</t>
  </si>
  <si>
    <t>INT_22/2023/2321</t>
  </si>
  <si>
    <t>SERVICIOS VLEX PARA AYUNTAMIENTO DE PONFERRADA</t>
  </si>
  <si>
    <t>B17565623</t>
  </si>
  <si>
    <t>VLEX NETWORKS S.L.U.</t>
  </si>
  <si>
    <t>48610000</t>
  </si>
  <si>
    <t>342 22199 PISCINA ANGEL PESTAÑA. MATERIAL ELECTRICO PARA COLOCACION SECADORES M.CASERO, S.A. 58,78</t>
  </si>
  <si>
    <t>INT_22/2023/2522</t>
  </si>
  <si>
    <t>ADQUISICION DE ELEMENTOS NECESARIOS PARA LA COLOCACION DE 6 SECADORES EN PISCINAS ANGEL PESTAÑA</t>
  </si>
  <si>
    <t>912 22000 AURICULARES PARA DISPOSITIVOS  LORENA BLANCO MERAYO 32,88</t>
  </si>
  <si>
    <t>INT_22/2023/2515</t>
  </si>
  <si>
    <t>CASCOS TELEFONICOS</t>
  </si>
  <si>
    <t>LORENA BLANCO MERAYO</t>
  </si>
  <si>
    <t>32551300</t>
  </si>
  <si>
    <t>3321 22000 MATERIAL DE OFICINA COPYCENTRO SEFEL, S.L. 55,56</t>
  </si>
  <si>
    <t>INT_22/2023/2517</t>
  </si>
  <si>
    <t>BIB. MATERIAL DE OFICINA PARA ETIQUETAS Y CARNES</t>
  </si>
  <si>
    <t>3321 22000 SUMINISTRO DE LIBROS ADOLFO SUAREZ RODRIGUEZ 261,04</t>
  </si>
  <si>
    <t>INT_22/2023/2431</t>
  </si>
  <si>
    <t xml:space="preserve">ADOLFO SUAREZ RODRIGUEZ </t>
  </si>
  <si>
    <t>1533 609 OBRA: REPARACION DE ACERA EN LA AVENIDA DEL FERROCARRIL  ECK BIERZO, S.A. 45000,00</t>
  </si>
  <si>
    <t>INT_22/2023/2469</t>
  </si>
  <si>
    <t xml:space="preserve">REPARACION DE ACERA EN LA AVENIDA DEL FERROCARRIL </t>
  </si>
  <si>
    <t xml:space="preserve">ECK BIERZO, S.A.  </t>
  </si>
  <si>
    <t>45233252</t>
  </si>
  <si>
    <t>171 22199 SUMINISTRO DE VALLA MADERA BORDEL 2.4X110X30/50 CM FERRETERIA Y FITOS GOMEZ, S.L. 146,94</t>
  </si>
  <si>
    <t>INT_22/2023/2504</t>
  </si>
  <si>
    <t xml:space="preserve">SUMINISTRO VALLA MADERA </t>
  </si>
  <si>
    <t>3332 22699 FESTIVAL CRISTOBAL HALFTER. INVITACION INTERPRETES IN C M. ANGEL ALVAREZ SANCHEZ 495,00</t>
  </si>
  <si>
    <t>INT_22/2023/2518</t>
  </si>
  <si>
    <t>AUTORIZACION DE COMPRA INVITACIÓN INTERPRETES IN C (FESTIVAL HALFFTER)</t>
  </si>
  <si>
    <t xml:space="preserve">M. ANGEL ALVAREZ SANCHEZ </t>
  </si>
  <si>
    <t>45454100</t>
  </si>
  <si>
    <t>3332 22699 FESTIVAL CRISTOBAL HALFTER. AFINACION PIANO PARA CONCIERTOS IGNACIO COELLO GOMEZ 205,70</t>
  </si>
  <si>
    <t>INT_22/2023/2519</t>
  </si>
  <si>
    <t>AUTORIZACION DE COMPRA AFINACION PIANO PARA USO FESTIVAL HALFFTER</t>
  </si>
  <si>
    <t>IGNACIO COELLO GOMEZ</t>
  </si>
  <si>
    <t>3331 22699 10 REPRESENTACIONES "EL TIEMPO ROTO POR UN SUEÑO, EN UNA TIERRA DE SUEÑOS INCONCLUSOS" JOSE LUIS GARCIA ALEJANDRE 4730,00</t>
  </si>
  <si>
    <t>INT_22/2023/2509</t>
  </si>
  <si>
    <t>TEATRO DEL CANAL. EL TIEMPO ROTO POR UN SUEÑO_MUSEO_DEL_FERROCARRIL_2023</t>
  </si>
  <si>
    <t>1533 609 OBRA: EJECUCION ACERAS DE TORAL DE MERAYO  CYMOT, S.A. 39781,55</t>
  </si>
  <si>
    <t>INT_22/2023/2494</t>
  </si>
  <si>
    <t>EJECUCION DE ACERAS EN TORAL DE MERAYO</t>
  </si>
  <si>
    <t>1621 22799 PUNTO LIMPIO. RECOGIDA RCD¿S BIERZO RECICLA, S.L. 161,01</t>
  </si>
  <si>
    <t>INT_22/2023/2197</t>
  </si>
  <si>
    <t>PUNTO LIMPIO - RECOGIDA RCDs</t>
  </si>
  <si>
    <t>920 22001 MANUAL PRÁCTICO DE COMPRA PÚBLICA DE INNOVACIÓN LIBRO ELECTRONICO ISBN DIGITAL: 978-84-7052-929-0  LA LEY SOLUCIONES LEGALES, S.A. 54,34</t>
  </si>
  <si>
    <t>INT_22/2023/2525</t>
  </si>
  <si>
    <t>SUMINISTRO LIBRO ELECTRONICO - MANUAL DE COMPRA PUBLICA DE INNOVACION</t>
  </si>
  <si>
    <t>24131 22199 PMFE MATINOT V. SUMINISTRO DE PIEZAS FABRICADAS PARA BANCOS TARVINOR METALICAS, S.L. 1800,48</t>
  </si>
  <si>
    <t>INT_22/2023/2530</t>
  </si>
  <si>
    <t>PMFE MATINOT V - TRABAJOS BANCOS</t>
  </si>
  <si>
    <t>231 22699 PROGRAMA CRECE CONMIGO. ALOJAMIENTO Y MANUTENCION JAUME FUNES PONENCIA PROGRAMA CRECE ALOJAMIENTO PONENTE J.F  PARQUE RESIDENCIAL DEL BIERZO, S.L.</t>
  </si>
  <si>
    <t>INT_22/2023/2437</t>
  </si>
  <si>
    <t>ALOJAMIENTO JAUME FUNES PONENCIA PROGRAMA CRECE CONMIGO NOVIEMBRE 2023</t>
  </si>
  <si>
    <t>PARQUE RESIDENCIAL DEL BIERZO SL</t>
  </si>
  <si>
    <t>231 22699 PROGRAMA CERCE CONMIGO. TRASLADO PONENTE VIAJES ROSYMAR, S.A. 80,00</t>
  </si>
  <si>
    <t>INT_22/2023/2438</t>
  </si>
  <si>
    <t>TRASLADO JAUME FUNES PONENCIA PROGRAMA CRECE CONMIGO NOVIEMBRE 2023</t>
  </si>
  <si>
    <t>VIAJES ROSYMAR S.A.</t>
  </si>
  <si>
    <t>231 22699 SERVICIO DE ACTUACIONES PREVENTIVAS PARA FAMILIAS CON HIJOS MENORES EN SITUACION DE RIESGO VERONICA VIEITEZ MANRIQUE 1373,99</t>
  </si>
  <si>
    <t>INT_22/2023/2453</t>
  </si>
  <si>
    <t>SERVICIO DE ACTUACIONES PREVENTIVAS PARA FAMILIAS CON HIJOS MENORES EN SITUACION DE RIESGO 2023</t>
  </si>
  <si>
    <t>VERONICA VIEITEZ MANRIQUE</t>
  </si>
  <si>
    <t>342 22199 SUMINISTRO COPIAS DE LLAVE INST DEPORTIVAS. BIERZO CERRAJERIA MIGUEL, S.L.U. 5,42</t>
  </si>
  <si>
    <t>INT_22/2023/2532</t>
  </si>
  <si>
    <t>REALIZACION DE COPIAS DE LLAVES PARA INSTALACIONES DEPORTIVAS</t>
  </si>
  <si>
    <t>342 22199 COMPLEJO LYDIA VALENTIN. TENSORES REDES PISTA DE TENIS CERAMICA LA BARRINA, S.A.  147,86</t>
  </si>
  <si>
    <t>INT_22/2023/2536</t>
  </si>
  <si>
    <t>REPOSICION DE TENSOR EN POSTES DE REDES PISTA DE TENIS LYDIA VALENTIN</t>
  </si>
  <si>
    <t>A46041398</t>
  </si>
  <si>
    <t>CERAMICA LA BARRINA SA</t>
  </si>
  <si>
    <t>37452720</t>
  </si>
  <si>
    <t>171 22199 SUMINISTRO MATERIAL DE RIEGO ALIJA SERVICIOS Y CONTRATAS, S.L. 315,91</t>
  </si>
  <si>
    <t>INT_22/2023/2533</t>
  </si>
  <si>
    <t>SUMINISTRO MATERIAL DE RIEGO</t>
  </si>
  <si>
    <t>171 213 PIEZAS DE REPUESTO MAQUINARIA MAQUINARIA COMERCIAL BERNARDEZ S.L. 651,59</t>
  </si>
  <si>
    <t>INT_22/2023/2535</t>
  </si>
  <si>
    <t>SUMINISTRO PIEZAS REPARACION MAQUINARIA</t>
  </si>
  <si>
    <t>3332 213 AFINACIONES PIANO DE COLA ENSAYO Y CONCIERTO 28 DE OCTUBRE PIANOS AREVALO, S.L. 211,75</t>
  </si>
  <si>
    <t>INT_22/2023/2543</t>
  </si>
  <si>
    <t>AFINAR PIANO PARA 28 OCT</t>
  </si>
  <si>
    <t>B24678807</t>
  </si>
  <si>
    <t xml:space="preserve">PIANOS AREVALO, S.L. </t>
  </si>
  <si>
    <t>37311100</t>
  </si>
  <si>
    <t>171 625 JUEGOS INFANTILES. PM750 TOBOGÁN EKO DE 1,20MT DE CAÍDA ALIJA SERVICIOS Y CONTRATAS, S.L. 1250,76</t>
  </si>
  <si>
    <t>INT_22/2023/2380</t>
  </si>
  <si>
    <t xml:space="preserve">TOBOGAN. JUEGOS INFANTILES. CEIP FLORES DEL SIL </t>
  </si>
  <si>
    <t>432 22699 DISEÑO MAQUETACION Y CARTELES  DE IMAGEN NOCHE TEMPLARIA 2024 COMUNICACION VISUAL PONFERRADA, S.L. 1488,30</t>
  </si>
  <si>
    <t>INT_22/2023/2556</t>
  </si>
  <si>
    <t>DISEÑO Y CARTELES NOCHE TEMPLARIA 2024</t>
  </si>
  <si>
    <t>414 22799 MERCADO DE OTOÑO.  INSTALACIÓN ELÉCTRICA CARPAS INSTALACIONES ELECTRICAS MERAYO,  S.L. 1553,40</t>
  </si>
  <si>
    <t>INT_22/2023/2534</t>
  </si>
  <si>
    <t>INSTALACION ELECTRICA CARPAS FERIA MERCADO DE OTOÑO</t>
  </si>
  <si>
    <t>414 22199 TUBERIA P.E. CORRUGADA SANEAMIENTO SN8 DIAMETRO 630 BERCIANA DE TUBOS S.L. 1289,46</t>
  </si>
  <si>
    <t>INT_22/2023/2557</t>
  </si>
  <si>
    <t xml:space="preserve">SUMINISTRO DE TUBERIA PASO SAN ADRIAN </t>
  </si>
  <si>
    <t>320 622 MRR-PRTR. Next Generation  OBRA: ACTUACIONES DE MEJORA DE LA ACCESIBILIDAD EN CENTROS ESCOLARES DEL MUNICIPIO DE PONFERRADA. CEIP JESÚS MAESTRO. ETIS ROC, S.L. 42225,90</t>
  </si>
  <si>
    <t>INT_22/2023/2356</t>
  </si>
  <si>
    <t>ACTUACIONES DE MEJORA DE LA ACCESIBILIDAD EN CENTROS ESCOLARES DEL MUNICIPIO DE PONFERRADA. CEIP JESÚS MAESTRO</t>
  </si>
  <si>
    <t>ETIS ROC SL</t>
  </si>
  <si>
    <t>320 622 MRR-PRTR. Next Generation. OBRA PARA MEJORAR LA ACCESIBILIDAD EN CENTROS  C. PEÑALBA PROYECTOS Y CONSTRUCCIONES ALPO, S.L. 36363,45</t>
  </si>
  <si>
    <t>INT_22/2023/2354</t>
  </si>
  <si>
    <t>ACTUACIONES DE MEJORA DE LA ACCESIBILIDAD EN CENTROS ESCOLARES DEL MUNICIPIO DE PONFERRADA. CEIP PEÑALBA</t>
  </si>
  <si>
    <t>320 622 MRR-PRTR. Next Generation. OBRA PARA MEJORAR LA ACCESIBILIDAD EN CENTROS ESCOLARES DEL MUNICIPIO DE PONFERRADA: C. LAS ALAMEDAS ETIS ROC, S.L. 46165,67</t>
  </si>
  <si>
    <t>INT_22/2023/2355</t>
  </si>
  <si>
    <t>ACTUACIONES DE MEJORA DE LA ACCESIBILIDAD EN CENTROS ESCOLARES DEL MUNICIPIO DE PONFERRADA. CEIP LAS ALAMEDAS</t>
  </si>
  <si>
    <t>1522 212 OBRA: TRABAJOS DE PINTURA EN EL EXTERIOR DEL ESTADIO DE FÚTBOL DEL TORALÍN. FONDO NORTE Y PREFERENCIA PINTURAS ALFREDO NUÑEZ, S.L. 20570,00</t>
  </si>
  <si>
    <t>INT_22/2023/2487</t>
  </si>
  <si>
    <t>TRABAJOS DE PINTURA EN EL EXTERIOR_x000D_
DEL ESTADIO DE FÚTBOL DEL TORALÍN._x000D_
FONDO NORTE Y PREFERENCIA</t>
  </si>
  <si>
    <t>B24285348</t>
  </si>
  <si>
    <t>PINTURAS ALFREDO NUÑEZ, S.L.</t>
  </si>
  <si>
    <t>24131 22199 PMFE MATINOT V. SUMINISTRO DE PLETINAS Y CHAPA INOX TARVINOR METALICAS, S.L. 1163,71</t>
  </si>
  <si>
    <t>INT_22/2023/2541</t>
  </si>
  <si>
    <t>PMFE MATINOT V-TUBOS INOX-PLETINAS Y CHAPA INOX</t>
  </si>
  <si>
    <t>24132 22199 PMFE EL PLANTIO. PLADUR Y ELEMENTOS ACCESORIOS RIBEGAR INTERIORES ,S.L.U. 359,38</t>
  </si>
  <si>
    <t>INT_22/2023/2546</t>
  </si>
  <si>
    <t>PMFE EL PLANTIO -PLADUR R-</t>
  </si>
  <si>
    <t>34946121</t>
  </si>
  <si>
    <t>24131 22199 PMFE MATINOT V. CHAPAS DE HIERRO. TARVINOR METALICAS, S.L. 1243,53</t>
  </si>
  <si>
    <t>INT_22/2023/2540</t>
  </si>
  <si>
    <t>PMFE MATINOT V - CHAPAS HIERRO</t>
  </si>
  <si>
    <t>24131 22199 PMFE MATINOT V. CHAPA DAMERO TARVINOR METALICAS, S.L. 877,61</t>
  </si>
  <si>
    <t>INT_22/2023/2542</t>
  </si>
  <si>
    <t>PMFE MATINOT - CHAPA DAMERRO</t>
  </si>
  <si>
    <t>231 22999 PROGRAMA CRECE CONMIGO  OCTAVILLAS  INVIERNO 2023 SONIA SANCHEZ VIDUEIRA 410,19</t>
  </si>
  <si>
    <t>INT_22/2023/2362</t>
  </si>
  <si>
    <t>OCTAVILLAS PROGRAMA CRECE CONMIGO INVIERNO 2023</t>
  </si>
  <si>
    <t>231 22699 VISITA TEATRALIZADA AL CASTILLO CON  MENORES CON NECESIDADES EDUCATIVAS ESPECIALES - EL PODER DE LA TAU - MIGUEL ANGEL FERNANDEZ SANCHO 748,00</t>
  </si>
  <si>
    <t>INT_22/2023/2435</t>
  </si>
  <si>
    <t>VISITA TEATRALIZADA AL CASTILLO PARA MENORES CON NECESIDADES EDUCATIVAS ESPECIALES</t>
  </si>
  <si>
    <t>231 22699 PROYECTO DE INTEGRACION SOCIOEDUCATIVO SEPTBRE 23 MATERIAL PEDAGOGICO MARTA QUIÑONES GIRON 320,34</t>
  </si>
  <si>
    <t>INT_22/2023/2340</t>
  </si>
  <si>
    <t>PROYECTO DE INTEGRACION SOCIOEDUCATIVO SEPTIEMBRE 2023</t>
  </si>
  <si>
    <t>39162100</t>
  </si>
  <si>
    <t>231 22699 AGAPE DIA DEL VOLUNTARIADO 2023 DANIEL GARCIA CARNERO 600,00</t>
  </si>
  <si>
    <t>INT_22/2023/2365</t>
  </si>
  <si>
    <t>AGAPE ACTO DIA DEL VOLUNTARIADO 2023</t>
  </si>
  <si>
    <t xml:space="preserve">DANIEL GARCIA CARNERO </t>
  </si>
  <si>
    <t>231 22699 PROGRAMA CRECE CONMIGO. TALONARIO ENTRADAS OBRA DE TEATRO LUIS HERNANDEZ GONZALEZ 98,99</t>
  </si>
  <si>
    <t>INT_22/2023/2484</t>
  </si>
  <si>
    <t>TALONARIO ENTRADAS OBRA DE TEATRO PROGRAMA CRECE CONMIGO INVIERNO 2023</t>
  </si>
  <si>
    <t>22457000</t>
  </si>
  <si>
    <t>320 623 SUSTITUCIÓN DE CALDERA Y ACS EN EL COLEGIO DE SAN ANTONIO DAFRICA BIERZO, S.L. 15679,18</t>
  </si>
  <si>
    <t>INT_22/2023/2288</t>
  </si>
  <si>
    <t>SUSTITUCIÓN DE CALDERA DE CALEFACCIÓN Y ACS EN EL COLEGIO DE SAN ANTONIO</t>
  </si>
  <si>
    <t>B24694960</t>
  </si>
  <si>
    <t>DAFRICA BIERZO S.L</t>
  </si>
  <si>
    <t>22130000</t>
  </si>
  <si>
    <t>132 204 ALQUILER PUNTUAL VEHICULO DESP. COMPETICION TIRO LEON  ALQUIMOTOR, S.L. 38,72</t>
  </si>
  <si>
    <t>INT_22/2023/2563</t>
  </si>
  <si>
    <t>PMOC232563 ALQUILER VEHÍCULO VIAJE OFICIAL A LEON</t>
  </si>
  <si>
    <t xml:space="preserve">B24241176 </t>
  </si>
  <si>
    <t>1533 213 E7551BHP GRASA V. TIPOS Y LIMPIA FINO RECAMBIOS DE AUTOMOCIÓN E INDUSTRIA S.A. 348,41</t>
  </si>
  <si>
    <t>INT_22/2023/2550</t>
  </si>
  <si>
    <t>GRASA MANTENIMIENTO PALA MIXTA, E7551BHP</t>
  </si>
  <si>
    <t>24951120</t>
  </si>
  <si>
    <t>320 22199 C. LA COGOLLA. MATERIALES REPARACION WC Y PORTAROLLOS SANEAMIENTO Y CLIMATIZACION LEON S.L. 208,89</t>
  </si>
  <si>
    <t>INT_22/2023/2507</t>
  </si>
  <si>
    <t>COLEGIO LA COGOLLA, WC Y PORTARROLLOS</t>
  </si>
  <si>
    <t>336 22199 PINTURA PARA MADERA REPARACIONES CASTILLO PINTURAS GENARO FONTECHA, S.L. 158,56</t>
  </si>
  <si>
    <t>INT_22/2023/2579</t>
  </si>
  <si>
    <t>PINTURA MADERA CASTILLO DE LOS TEMPLARIOS</t>
  </si>
  <si>
    <t>1533 22199 PIEZAS DE PIZARRA DE 13Z45X15 Y 75X45X15 GRANILOSA, S.L. 423,50</t>
  </si>
  <si>
    <t>INT_22/2023/2477</t>
  </si>
  <si>
    <t xml:space="preserve">MONOLITO GUARDIA CIVIL </t>
  </si>
  <si>
    <t>1533 22199 BANDERA ESPAÑA 500X333 TRAZOS 3000, S.L. 175,45</t>
  </si>
  <si>
    <t>INT_22/2023/2478</t>
  </si>
  <si>
    <t xml:space="preserve">BANDERA. GUARDIA CIVIL </t>
  </si>
  <si>
    <t>432 22699 SERVICIO ASISTENCIA TECNICA INTUR DUCAL EDICIONES, S.L.U. 1210,00</t>
  </si>
  <si>
    <t>INT_22/2023/2564</t>
  </si>
  <si>
    <t>SERVICIO DE ASISTENCIA TECNICA INTUR</t>
  </si>
  <si>
    <t>B81555286</t>
  </si>
  <si>
    <t>DUCAL EDICIONES S.L.U.</t>
  </si>
  <si>
    <t>24132 22199 PMFE EL PLANTIO. CLAVIJA AÉREA 32A 3P+N+TT 380-415V Y BASE NOVELEC BIERZO, S.L. 23,47</t>
  </si>
  <si>
    <t>INT_22/2023/2629</t>
  </si>
  <si>
    <t>PMFE EL PLANTÍO -CLAVIJA AEREA-</t>
  </si>
  <si>
    <t>31610000</t>
  </si>
  <si>
    <t>104,44 PMFE MATINOT V. PEQUEÑO MATERIAL FERRETERIA HIJOS DE CASTRO URIA, S.A.</t>
  </si>
  <si>
    <t>INT_22/2023/2604</t>
  </si>
  <si>
    <t>PMFE MATINOT V - SUMINISTROS VARIOS FERRETERIA</t>
  </si>
  <si>
    <t>24132 22199 PMFE EL PLANTIO - ESPUMA POLIURETANO Y DISCO DE DIAMENTA HIJOS DE CASTRO URIA, S.A. 73,46</t>
  </si>
  <si>
    <t>INT_22/2023/2631</t>
  </si>
  <si>
    <t>PMFE EL PLANTIO -ESPUMA POLIURETANO Y DISCO DIAMANTE</t>
  </si>
  <si>
    <t>A24049364</t>
  </si>
  <si>
    <t>4314 22699 PROMOCION DEL COMERCIO. COMPRA DE CARROS Y BOLSAS ECOLOGICAS SANDRA GARCIA ALVAREZ 2511,96</t>
  </si>
  <si>
    <t>INT_22/2023/2598</t>
  </si>
  <si>
    <t>COMPRA DE CARRO Y BOLSAS ECOLOGICAS SERIGRAFIADAS LOGOTIPO PARA COMPRA-MERCHANDISING COMERCIO</t>
  </si>
  <si>
    <t>SANDRA GARCIA ALVAREZ</t>
  </si>
  <si>
    <t>1723 22000 MATERIAL OFICINA LABORATORIO COPYCENTRO SEFEL, S.L. 1392,19</t>
  </si>
  <si>
    <t>INT_22/2023/2590</t>
  </si>
  <si>
    <t>B24436742</t>
  </si>
  <si>
    <t>164 22199 8,9 Tm MEZCLA CEMENTERIO MAROTE Y BARDON, S.L. 191,78</t>
  </si>
  <si>
    <t>INT_22/2023/2654</t>
  </si>
  <si>
    <t>8.900 KG. DE MEZCLA</t>
  </si>
  <si>
    <t>164 22699 ALQUILER 4 VALLAS DE OBRA CON PIE DE CEMENTO EMICO, S.A. 6,96</t>
  </si>
  <si>
    <t>INT_22/2023/2583</t>
  </si>
  <si>
    <t>ALQUILER. 4 VALLAS CON PIE DE OBRA PARA 5 DIAS.</t>
  </si>
  <si>
    <t>164 22199 CENTRO Y RAMO FLORAL LAPIDA LOS ILUSTRES NATIVIDAD DE CELA PEREZ 90,00</t>
  </si>
  <si>
    <t>INT_22/2023/2554</t>
  </si>
  <si>
    <t>SUMINISTRO DE FLORES ILUSTRES DE PONFERRADA TODOS LOS SANTOS</t>
  </si>
  <si>
    <t>NATIVIDAD DE CELA PEREZ</t>
  </si>
  <si>
    <t>164 22000 PAQUETES FOLIOS NAVIGATOR Y ARCHIVADORES OFIMATICA SAUDADE, S.L. 81,37</t>
  </si>
  <si>
    <t>INT_22/2023/2620</t>
  </si>
  <si>
    <t>PAQUETES DE FOLIOS Y ARCHIVADORES</t>
  </si>
  <si>
    <t>164 22199 OJALES PARA CABEZAL TIPO STIHLMAQUINARIA COMERCIAL BERNARDEZ, S.L. 4,94</t>
  </si>
  <si>
    <t>INT_22/2023/2592</t>
  </si>
  <si>
    <t>OJALES PARA CABEZAL DE DESBROZADORA DE HILO</t>
  </si>
  <si>
    <t>3371 22699 TALLERES AVENTURA T NAVIDAD GLOBALGEX PROFESIONALES, S.L. 1595,00</t>
  </si>
  <si>
    <t>INT_22/2023/2595</t>
  </si>
  <si>
    <t>TALLERES AVENTURAT NAVIDAD 23</t>
  </si>
  <si>
    <t>3371 22699 MAGOSTO CIMA PANADERIA LIEBANA, S.L. 138,00</t>
  </si>
  <si>
    <t>INT_22/2023/2577</t>
  </si>
  <si>
    <t>MAGOSTO CIMA 2023 BOLLOS Y EMPANADAS</t>
  </si>
  <si>
    <t>PANADERIA LIEBANA S.L</t>
  </si>
  <si>
    <t>15810000</t>
  </si>
  <si>
    <t>3371 MAGOSTO CIMA 2023. SUMINISTRO DE CASTAÑAS FRUTAS LA MURCIANA, S.A. 22,50</t>
  </si>
  <si>
    <t>INT_22/2023/2591</t>
  </si>
  <si>
    <t>MAGOSTO CIMA 2023 - CASTAÑAS</t>
  </si>
  <si>
    <t xml:space="preserve">FRUTAS LA MURCIANA, S.A </t>
  </si>
  <si>
    <t>15332000</t>
  </si>
  <si>
    <t>3371 22699 TALLER ESCALADA NAVIDAD LEON AVENTURA S.L 308,00</t>
  </si>
  <si>
    <t>INT_22/2023/2597</t>
  </si>
  <si>
    <t>TALLER ESCALADA NAVIDAD 23</t>
  </si>
  <si>
    <t>LEON AVENTURA  S.L</t>
  </si>
  <si>
    <t>3371 205 MAGOSTO CIMA. ALQUILER CARPA 5X5 M. CARPALIA, S.L. 665,50</t>
  </si>
  <si>
    <t>INT_22/2023/2586</t>
  </si>
  <si>
    <t>JAIMAS</t>
  </si>
  <si>
    <t>342 22199 JUEGO 2 REDES DE FUTBOL 3MM PORTALWEB FISAUDE SL 189,00</t>
  </si>
  <si>
    <t>INT_22/2023/2605</t>
  </si>
  <si>
    <t>ADQUISICION DE 2 JUEGOS DE REDES PARA REPOSICION REDES CAMPO FUTBOL</t>
  </si>
  <si>
    <t>B32403495</t>
  </si>
  <si>
    <t>PORTALWEB FISAUDE SL</t>
  </si>
  <si>
    <t>3331 22199 MUSEO DEL BIERZO. CERR.135.AGA.ROSCA LARGA.C-40 BIERZO CERRAJERIA MIGUEL, S.L.U. 20,70</t>
  </si>
  <si>
    <t>INT_22/2023/2578</t>
  </si>
  <si>
    <t>CERRADURAS ARMARIOS METAL MUSEO DEL BIERZO</t>
  </si>
  <si>
    <t>132 22104 FUNDAS TACTICAS CHALECO ANTIBALAS  GUARDIAN HOMELAND SECURITY S.A.   8131,20</t>
  </si>
  <si>
    <t>INT_22/2023/2229</t>
  </si>
  <si>
    <t>PMOC232229 FUNDAS TACTICAS SISTEMA MOLLE DE CHALECO ANTIBALAS POLICIA MUNICIPAL</t>
  </si>
  <si>
    <t>A84650720</t>
  </si>
  <si>
    <t>GUARDIAN HOMELAND SECURITY S.A.</t>
  </si>
  <si>
    <t>35200000</t>
  </si>
  <si>
    <t>132 22699 34 MENUS RESTAURANTE RIOS BAJOS S.L. 463,00</t>
  </si>
  <si>
    <t>INT_22/2023/2628</t>
  </si>
  <si>
    <t>PMOC232628 RESTAURANTE TABERNA DEL QUIJOTE</t>
  </si>
  <si>
    <t>B24246142</t>
  </si>
  <si>
    <t>RESTAURANTE RIOS BAJOS S.L.</t>
  </si>
  <si>
    <t xml:space="preserve">55300000 </t>
  </si>
  <si>
    <t>1533 22199 PARQUE DEL PLANTIO. ROTULACIÓN SEÑAL DE 90X60CTMS. CON ADHESIVOS VINILO GRAFICAS PONFERRADA, S.L. 60,50</t>
  </si>
  <si>
    <t>INT_22/2023/2498</t>
  </si>
  <si>
    <t>ROTULACION CON ADHESIVOS VINILO</t>
  </si>
  <si>
    <t>1533 22199 TAPA DE ARQUETA 70X70 C250 FUNDICIONES BOVEDA, S.L. 115,70</t>
  </si>
  <si>
    <t>INT_22/2023/2559</t>
  </si>
  <si>
    <t>TAPA DE ARQUETA 70X70 C250</t>
  </si>
  <si>
    <t>FUNDICIONES BOVEDA S.L.</t>
  </si>
  <si>
    <t>320 22199 C. LA BORRECA. MANILLA PALMA PLANA CASIMIRO CORCOBA RIVERA 15,16</t>
  </si>
  <si>
    <t>INT_22/2023/2528</t>
  </si>
  <si>
    <t>MANILLA PLANA ALMA. CEIP LA BORRECA</t>
  </si>
  <si>
    <t>320 22199 C. JESUS MAESTRO. DESCARGA INTERRUMPIBLE CONCEPT. SANEAMIENTO Y CLIMATIZACION LEON S.L. 21,60</t>
  </si>
  <si>
    <t>INT_22/2023/2508</t>
  </si>
  <si>
    <t>COLEGIO JESUS MAESTRO DESCARGA INTERRUMPIBLE CONCEPT</t>
  </si>
  <si>
    <t>320 22199 C. CAMPO DE LOS JUDIOS. MATERIA FONTANERIA REPARACION TUBERIAS ALIJA SERVICIOS Y CONTRATAS, S.L. 183,45</t>
  </si>
  <si>
    <t>INT_22/2023/2485</t>
  </si>
  <si>
    <t>432 22699 INTUR. ENVASE CASTAÑAS TRAZOS 3000, S.L. 750,20</t>
  </si>
  <si>
    <t>INT_22/2023/2599</t>
  </si>
  <si>
    <t>ENVASE CASTAÑAS INTUR</t>
  </si>
  <si>
    <t>39221130</t>
  </si>
  <si>
    <t>414 212 SAN ADRIAN. REPARACION URGENTE PASO DE AGUA DAVID FERNANDEZMENDEZ 924,44</t>
  </si>
  <si>
    <t>INT_22/2023/2601</t>
  </si>
  <si>
    <t>REPARACION URGENTE PASO DE AGUA EN ACCESO A SAN ADRIAN</t>
  </si>
  <si>
    <t>DAVID FERNANDEZMENDEZ</t>
  </si>
  <si>
    <t>1533 22199 ROLDANA Y MOSQUETON BOMBERO RIBEGAR INTERIORES, S.L.U. 2,01</t>
  </si>
  <si>
    <t>INT_22/2023/2480</t>
  </si>
  <si>
    <t xml:space="preserve">ROLDANA 30 KG Y MOSQUETON </t>
  </si>
  <si>
    <t>44111000</t>
  </si>
  <si>
    <t>150 22104 TRAJES DE AGUA JOMAGO, S.L. 272,25</t>
  </si>
  <si>
    <t>INT_22/2023/2561</t>
  </si>
  <si>
    <t>TRAJES DE AGUA. EPI</t>
  </si>
  <si>
    <t>B24022458</t>
  </si>
  <si>
    <t>320 22199 C. JESUS MAESTRO. MATERIALES REPARACION TABIQUES RIBEGAR INTERIORES, S.L.U. 350,96</t>
  </si>
  <si>
    <t>INT_22/2023/2589</t>
  </si>
  <si>
    <t>REPARACIÓN DE TABIQUE. CEIP JESUS MAESTRO</t>
  </si>
  <si>
    <t>45233200</t>
  </si>
  <si>
    <t>320 22199 C. JESUS MAESTRO. MANILLA SILEX NEGRO CASIMIRO CORCOBA RIVERA 15,38</t>
  </si>
  <si>
    <t>INT_22/2023/2594</t>
  </si>
  <si>
    <t>MANILLA PUERTA</t>
  </si>
  <si>
    <t>1533 22199 SACO DE COLA GRIS 25 K ALMACENES GALLEGO, S.L. 6,35</t>
  </si>
  <si>
    <t>INT_22/2023/2593</t>
  </si>
  <si>
    <t>SACO DE COLA GRIS 25KG</t>
  </si>
  <si>
    <t>171 22199 SUMINISTRO MATERIALES FARMACIA PRIMEROS AUXILIOS FARMACIA LA ROSALEDA S.L.P.U  359,45</t>
  </si>
  <si>
    <t>INT_22/2023/2537</t>
  </si>
  <si>
    <t>SUMINISTRO MATERIAL PRIMEROS AUXILIOS</t>
  </si>
  <si>
    <t>B24581373</t>
  </si>
  <si>
    <t xml:space="preserve">FARMACIA LA ROSALEDA S.L.P.U </t>
  </si>
  <si>
    <t>1621 22104 UNIFORMIDAD TRABAJADOR PUNTO LIMPIO. MARMI UNIFORMES, S.L. 129,91</t>
  </si>
  <si>
    <t>INT_22/2023/2548</t>
  </si>
  <si>
    <t>PUNTO LIMPIO - UNIFORME TRABAJADOR PUNTO LIMPIO</t>
  </si>
  <si>
    <t>MARMI UNIFORMES SL</t>
  </si>
  <si>
    <t>171 214 SERVICIO DE LAVADO DE COCHES PARQUES Y JARDINES SILVANO MARTINEZ LAGO 390,83</t>
  </si>
  <si>
    <t>INT_22/2023/2545</t>
  </si>
  <si>
    <t>SERVICIO LAVADO COCHES</t>
  </si>
  <si>
    <t>171 22199 SACOS DE RED ROJO 10KG 55X45 FERRETERIA Y FITOS GOMEZ, S.L. 4,84</t>
  </si>
  <si>
    <t>INT_22/2023/2624</t>
  </si>
  <si>
    <t xml:space="preserve">SUMINISTRO SACO RED </t>
  </si>
  <si>
    <t>164 22199 BOBINA HILO NYLON PROFESIONAL 3X281 SUMINISTROS INDUSTRIALES EL PLANTIO, S.L. 75,40</t>
  </si>
  <si>
    <t>INT_22/2023/2573</t>
  </si>
  <si>
    <t>HILO NYLON PARA DESBROZADORA</t>
  </si>
  <si>
    <t>SUMINSTROS INDUSTRIALES EL PLANTIO S.L.</t>
  </si>
  <si>
    <t>1621 22199 FILM MANUAL TRANSPARENTE 50 CM JOMAGO, S.L. 87,12</t>
  </si>
  <si>
    <t>INT_22/2023/2549</t>
  </si>
  <si>
    <t>PUNTO LIMPIO - FILM TRANSPARENTE</t>
  </si>
  <si>
    <t>3371 22199 SUMINISTRO MATERIALES JUEGOS DE ROL SERGIO REGUERA SANCHEZ 127,11</t>
  </si>
  <si>
    <t>INT_22/2023/2576</t>
  </si>
  <si>
    <t>MATERIAL JUEGOS DE ROL</t>
  </si>
  <si>
    <t xml:space="preserve"> SERGIO REGUERA SANCHEZ</t>
  </si>
  <si>
    <t>37524000</t>
  </si>
  <si>
    <t>414 625 SUMINISTRO PORTERIAS Y REDES FUTBOL CAMPO DE DEHESAS PORTALWEB FISAUDE SL 2780,89</t>
  </si>
  <si>
    <t>INT_22/2023/2600</t>
  </si>
  <si>
    <t>ADQUISICION DE PORTERIAS DE FUTBOL CAMPO DE DEHESAS</t>
  </si>
  <si>
    <t>1621 22799 PUNTO LIMPIO. RECOGIDA RCDS BIERZO RECICLA, S.L. 181,86</t>
  </si>
  <si>
    <t>INT_22/2023/2562</t>
  </si>
  <si>
    <t>171 22199 SUMINISTRO CONSUMIBLES DESBROCE FERRETERIA Y FITOS GOMEZ S.L. 86,51</t>
  </si>
  <si>
    <t>INT_22/2023/2570</t>
  </si>
  <si>
    <t>SUMINISTRO CONSUMIBLES DESBROCE</t>
  </si>
  <si>
    <t>171 22199 SUMINISTRO DE MATERIALES DE JARDINERIA JOMAGO, S.L. 214,05</t>
  </si>
  <si>
    <t>INT_22/2023/2623</t>
  </si>
  <si>
    <t>SUMINSTRO MATERIALES DE JARDINERIA</t>
  </si>
  <si>
    <t>231 22699 DIA DEL VOLUNTARIADO. OBSEQUIOS NEVERAS SERIGRAFIADAS  GRAFITAN BIERZO, S.L.U. 1052,70</t>
  </si>
  <si>
    <t>INT_22/2023/2366</t>
  </si>
  <si>
    <t>OBSEQUIOS PARA LOS VOLUNTARIOS ACTO DEL DIA DEL VOLUNTARIADO 2023</t>
  </si>
  <si>
    <t>231 22699 MONOLOGO DIA INTERNACIONAL DE LA MUJER Y LA NIÑA EN LA CIENCIA 2023 ASOCIACION CULTURAL SIN ANIMO DE LUCRO THE BIG BANG THEORY 2700,00</t>
  </si>
  <si>
    <t>INT_22/2023/2445</t>
  </si>
  <si>
    <t>PACTO DE ESTADO_DIA INTERNACIONAL DE LA MUJER Y LA NIÑA EN LA CIENCIA</t>
  </si>
  <si>
    <t>G66125071</t>
  </si>
  <si>
    <t>ASOCIACION CULTURAL SIN ANIMO DE LUCRO THE BIG BANG THEORY</t>
  </si>
  <si>
    <t>231 22699 PACTO DE ESTADO ESCUELA DE FAMILIA BASICA ENCAJA RAQUEL GARCIA MANILA 2470,00</t>
  </si>
  <si>
    <t>INT_22/2023/2444</t>
  </si>
  <si>
    <t>PACTO DE ESTADO_ESCUELA DE FAMILIA BASICA ENCAJA</t>
  </si>
  <si>
    <t>RAQUEL GARCIA MANILLA</t>
  </si>
  <si>
    <t>231 22699 DIA DEL VOLUNTARIADO. ACTUACION MUSICAL ASOCIACION MUSICAL MEZZOFORTE SOUND MACHINE 200,00</t>
  </si>
  <si>
    <t>INT_22/2023/2364</t>
  </si>
  <si>
    <t>ACTUACION MUSICAL ACTO DIA DEL VOLUNTARIADO 2023</t>
  </si>
  <si>
    <t>231 22699 PROYECTO MUJERES POR LA IGUALDAD ASOCIACIÓN DE MUJERES POR LA IGUALDAD BIERZO Y LACIANA 2500,00</t>
  </si>
  <si>
    <t>INT_22/2023/2575</t>
  </si>
  <si>
    <t>PROYECTO MUJERES POR LA IGUALDAD</t>
  </si>
  <si>
    <t>G24731317</t>
  </si>
  <si>
    <t>ASOCIACIÓN DE MUJERES POR LA IGUALDAD BIERZO Y LACIANA</t>
  </si>
  <si>
    <t>231 22699 JUEGO EDUCATIVO PLAN MUNICIPAL SOBRE DROGAS. CAMPAÑA DE SENSIBILIZACIÓN, INFORMACIÓN Y PREVENCIÓN DE COMPORTAMIENTOS DE RIESGO RELACIONADOS CON LOS TRASTORNOS SIN SUSTANCIAS. SONIA SANCHEZ VIDUEIRA 2499,99</t>
  </si>
  <si>
    <t>INT_22/2023/2382</t>
  </si>
  <si>
    <t>JUEGO EDUCATIVO PLAN MUNICIPAL SOBRE DROGAS. CAMPAÑA SENSIBILIZACION, INFORMACION Y PREVENCION DE COMPORTAMIENTOS DE RIESGO RELACIONADOS CON LOS TRASTORNOS SIN SUSTANCIAS</t>
  </si>
  <si>
    <t>37524100</t>
  </si>
  <si>
    <t>231 22699 MARCHA SOLIDARIA. SEGURO ACCIDENTES COLECTIVOS VOL. MARCHA SOLIDARIA 2023 W.R. Berkley Europe AG, Sucursal en Espa ña 129,78</t>
  </si>
  <si>
    <t>INT_22/2023/2547</t>
  </si>
  <si>
    <t>SEGURO MARCHA SOLIDARIA 2023</t>
  </si>
  <si>
    <t>W0371455G</t>
  </si>
  <si>
    <t>W.R. BERKLEY EUROPE AG - SUCURSAL ESPAÑA</t>
  </si>
  <si>
    <t>231 22699 CARTELERIA PROGRAMA CRECE CONMIGO 2023: CHARLA Y ACTUACIONES  SONIA SANCHEZ VIDUEIRA 147,62</t>
  </si>
  <si>
    <t>INT_22/2023/2363</t>
  </si>
  <si>
    <t>CARTELERIA CHARLA Y ACTUACIONES PROGRAMA CRECE CONMIGO INVIERNO 2023</t>
  </si>
  <si>
    <t>1533 22799 INFORME ARQUEOLOGICO AFECCIONES AVDA. EL CASTILLO RODRIGO GARNELO MERAYO 2178,00</t>
  </si>
  <si>
    <t>INT_22/2023/2596</t>
  </si>
  <si>
    <t>INFORME ARQUEOLOGICO AFECCIONES AVDA EL CASTILLO</t>
  </si>
  <si>
    <t>RODRIGO GARNELO MERAYO</t>
  </si>
  <si>
    <t>1533 22199 BANDERA ESPAÑA ACTOS VIA PUBLICA D. PILAR ARACELI BARRA JAÑEZ 33,88</t>
  </si>
  <si>
    <t>INT_22/2023/2516</t>
  </si>
  <si>
    <t>REPOSICIÓN. BANDERA DE ESPAÑA</t>
  </si>
  <si>
    <t>ARACELI BARRA JAÑEZ</t>
  </si>
  <si>
    <t>414 22799 MANUALMARCA TEBAIDA BERCIANA JUAN MANUEL SALVI VEGA  3439,92</t>
  </si>
  <si>
    <t>INT_22/2023/2552</t>
  </si>
  <si>
    <t>SERVICIO DE ELABORACION DE  MANUAL MARCA TEBAIDA BERCIANA</t>
  </si>
  <si>
    <t xml:space="preserve">JUAN MANUEL SALVI VEGA </t>
  </si>
  <si>
    <t>170 22699 HUERTOS URBANOS. SUMINISTRO MATERIALES ALIJA SERVICIOS Y CONTRATAS, S.L. 7807,68</t>
  </si>
  <si>
    <t>INT_22/2023/2555</t>
  </si>
  <si>
    <t>SUMINISTRO HUERTOS URBANOS</t>
  </si>
  <si>
    <t>170 22199 SUMINISTRO PIENSO AVES PLANTIO CASA FIERRO, S.L. 19,48</t>
  </si>
  <si>
    <t>INT_22/2023/2572</t>
  </si>
  <si>
    <t>SUMINISTRO PIENSO AVES PLANTIO</t>
  </si>
  <si>
    <t>15712000</t>
  </si>
  <si>
    <t>136 214 1611HZF REPARACION VEHICULO TALLERES GONZALEZ PRADA S.L. 889,35</t>
  </si>
  <si>
    <t>INT_22/2023/2658</t>
  </si>
  <si>
    <t>1611HZF DESMONTAR BOMBA Y TOMA DE FUERZA PARA LOCALIZAR AVERIA</t>
  </si>
  <si>
    <t>34144220</t>
  </si>
  <si>
    <t>136 22199 PEQUEÑO MATERIAL DE FERRETERIA HIJOS DE CASTRO URIA, S.L. 194,82</t>
  </si>
  <si>
    <t>INT_22/2023/2523</t>
  </si>
  <si>
    <t>PEQUEÑO MATERIAL FERRETERIA</t>
  </si>
  <si>
    <t>136 22199 VIGA DE MADERA DE PÌNO DE 10X75 Y 6,6m DE LONGITUD BRICOLA DEL NOROESTE, S.L.L. 39,94</t>
  </si>
  <si>
    <t>INT_22/2023/2660</t>
  </si>
  <si>
    <t xml:space="preserve">TABLON PINO </t>
  </si>
  <si>
    <t>BRICOLAJE DEL NOROESTE S.L.L.</t>
  </si>
  <si>
    <t>44232000</t>
  </si>
  <si>
    <t>320 212 C. COMPOSTILLA COLOCACION TOLDOS EN FACHADA PATIO COLEGIO INICIATIVAS DE CERRAMIENTO S.L 2722,50</t>
  </si>
  <si>
    <t>INT_22/2023/2602</t>
  </si>
  <si>
    <t>COLOCACIÓN DE TOLDOS EN LA FACHADA DEL PATIO DEL COLEGIO DE COMPOSTILLA</t>
  </si>
  <si>
    <t>B24396723</t>
  </si>
  <si>
    <t>INICIATIVAS DE CERRAMIENTO S.L</t>
  </si>
  <si>
    <t>45421144</t>
  </si>
  <si>
    <t>1533 213 SUMINISTRO ENERGIA ACTOS SOBRE SALUD MENTAL APARCAMIENTO HOSPITAL ELAGAS, S.L. 402,93</t>
  </si>
  <si>
    <t>INT_22/2023/2585</t>
  </si>
  <si>
    <t>SUMINISTRO TEMPORAL DE ENERGÍA ELECTRICA EN EL HOSPITAL DEL BIERZO CON MOTIVO DE EVENTO SOBRE SALUD MENTAL</t>
  </si>
  <si>
    <t xml:space="preserve">ELAGAS, S.L. </t>
  </si>
  <si>
    <t>1621 213 PUNTO LIMPIO. SUMINISTRO Y CAMBIO DE TRES BASES XS CON BRIGADA DE TRABAJOS EN TENSIÓN SOCIEDAD ESPAÑOLA DE MONTAJES INDUSTRIALES, S.A. 2843,50</t>
  </si>
  <si>
    <t>INT_22/2023/2609</t>
  </si>
  <si>
    <t>SUMINISTRO Y CAMBIO DE TRES BASES XS CON BRIGADA DE TRABAJOS EN TENSIÓN - CENTRO DE TRANSFORMACIÓN DEL PUNTO LIMPIO</t>
  </si>
  <si>
    <t>A28018083</t>
  </si>
  <si>
    <t>SOCIEDAD ESPAÑOLA DE MONTAJES INDUSTRIALES, S.A</t>
  </si>
  <si>
    <t>1621 213 REPARACION LIMPIEZA SISTEMA ELECTRICO PUNTO LIMPIO ELAGAS, S.L. 409,46</t>
  </si>
  <si>
    <t>INT_22/2023/2606</t>
  </si>
  <si>
    <t>NAVE PUNTO LIMPIO DE PONFERRADA-FALTA DE SUMINISTRO ELÉCTRICO</t>
  </si>
  <si>
    <t>132 22199 SUMINISTRO Y REPOSICION LAMPARAS EXTERIORES P.M. ELAGAS, S.L. 1218,23</t>
  </si>
  <si>
    <t>INT_22/2023/2610</t>
  </si>
  <si>
    <t>SUSTITUCIÓN - REPOSICIÓN DE LÁMAPARAS DE ALUMBRADO EXTERIOR</t>
  </si>
  <si>
    <t>ELAGAS, S.L</t>
  </si>
  <si>
    <t>31500000</t>
  </si>
  <si>
    <t>342 22199 PABELLON A. VECINO. BATERIA HS1 FRx  ORATEK CUIDADO ORAL, S.L. 169,70</t>
  </si>
  <si>
    <t>INT_22/2023/2668</t>
  </si>
  <si>
    <t>ADQUISICION DE BATERIA PARA DESFIBRILADOR PABELLON ANTONIO VECINO</t>
  </si>
  <si>
    <t>B66983065</t>
  </si>
  <si>
    <t>ORATEK CUIDADO ORAL SL</t>
  </si>
  <si>
    <t>131420000</t>
  </si>
  <si>
    <t>342 22199 LYDIA VALENTIN INSTALACIONES. SUMINISTRO REMACHES REPARACIONES. HIJOS DE CASTRO URIA, S.A. 8,66</t>
  </si>
  <si>
    <t>INT_22/2023/2659</t>
  </si>
  <si>
    <t>ADQUISICION DE REMACHES OBRAS MANTENIMIENTO INSTALACION LYDIA VALENTIN</t>
  </si>
  <si>
    <t>342 22199 COLOMAN TRABADO. SUMINISTRO DISCOS DE RADIAL. HIJOS DE CASTRO URIA, S.A. 90,15</t>
  </si>
  <si>
    <t>INT_22/2023/2657</t>
  </si>
  <si>
    <t>ADQUISICION DE DISCOS DE RADIAL</t>
  </si>
  <si>
    <t>341 22699 PRUEBA DEPORTIVA FIBROSIS Q. AMBULANCIA AMBULANCIAS RODRIGO SLU 600,00</t>
  </si>
  <si>
    <t>INT_22/2023/2653</t>
  </si>
  <si>
    <t>AMBULANCIA PARA PRUEBA DEPORTIVA BUSQUEDA DEL GRIAL EN FABOR FIBROSIS QUISTICA</t>
  </si>
  <si>
    <t>B09248311</t>
  </si>
  <si>
    <t>AMBULANCIAS RODRIGO SLU</t>
  </si>
  <si>
    <t>3371 22199 SUMINISTRO 396 KG CARAMELO PICTOLIN MASTICABLE JENNIFER P. MARTINEZ DA SILVA</t>
  </si>
  <si>
    <t>INT_22/2023/2678</t>
  </si>
  <si>
    <t>CARAMELOS MASTICABLES (MAGO CHALUPA)</t>
  </si>
  <si>
    <t xml:space="preserve"> JENNIFER P. MARTINEZ DA SILVA </t>
  </si>
  <si>
    <t>221 16200 II CURSO ONLINE TRANSPARENCIA Y PROTECCION DE DATOS EN LA ADMINISTRACION LOCAL 480,00</t>
  </si>
  <si>
    <t>INT_22/2023/2655</t>
  </si>
  <si>
    <t>II CURSO TRANSPARENCIA Y PROTECCION DE DATOS EN LA ADMINISTRACION LOCAL</t>
  </si>
  <si>
    <t xml:space="preserve">CONSEJO GENERAL SECRETARIOS INTERVENTORES Y TESOREROS DE ADMINISTRACION LOCAL (COSITAL) </t>
  </si>
  <si>
    <t>80570000</t>
  </si>
  <si>
    <t>24131 22699 PMFE MATINOT V. REPARACION INVERTER GENESIS 1500 SUMINISTROS RAITEC, S.L. 57,17</t>
  </si>
  <si>
    <t>INT_22/2023/2630</t>
  </si>
  <si>
    <t>PMFE MATINOT V - REPARACION DE INVERTER GENESIS 1500</t>
  </si>
  <si>
    <t>170 22199 SUMINISTRO COPIA DE LLAVES COMPOSTADORA BIERZO CERRAJERIA MIGUEL, S.L.U 2,70</t>
  </si>
  <si>
    <t>INT_22/2023/2603</t>
  </si>
  <si>
    <t>SUMINISTRO LLAVES COMPOSTADORA</t>
  </si>
  <si>
    <t>934 22000 PAPEL NAVIGATOR 80 G. LYRECO ESPAÑA SAU 511,83</t>
  </si>
  <si>
    <t>INT_22/2023/2692</t>
  </si>
  <si>
    <t>REC- FOLIOS A 4 OFICINA TRIBUTARIA</t>
  </si>
  <si>
    <t>171 213 REPOSICION TRANSMISION SEGADORA MAQUINARIA COMERCIAL BERNARDEZ, S.L. 726,00</t>
  </si>
  <si>
    <t>INT_22/2023/2584</t>
  </si>
  <si>
    <t>REPOSICION TRANSMISION SEGADORA</t>
  </si>
  <si>
    <t xml:space="preserve">MAQUINARIA COMERCIAL BERNARDEZ S.L. </t>
  </si>
  <si>
    <t>341 22699 PISTA DE HIELO E HINCHABLES PUENTE DE DICIEMBRE BIERZO NATURA, S.L. 1875,50</t>
  </si>
  <si>
    <t>INT_22/2023/2679</t>
  </si>
  <si>
    <t>PISTA DE HIELO E INCHABLES PARA PUENTE CONSTITUCION</t>
  </si>
  <si>
    <t>342 22199 ROCODROMO. SUMINISTRO BARRA DE HIERRO EDUARDO ILDEFONSO CASTRO URIA SA 21,34</t>
  </si>
  <si>
    <t>INT_22/2023/2672</t>
  </si>
  <si>
    <t>BARRA HIERRO PARA COMPLETAR TRABAJOS ROCODROMO</t>
  </si>
  <si>
    <t>EDUARDO ILDEFONSO CASTRO URIA SA</t>
  </si>
  <si>
    <t>170 22001 MANUAL DE SEGURIDAD NORMATIVA UNE 1176 INGENIERIA SANPE, S.L. 30,25</t>
  </si>
  <si>
    <t>INT_22/2023/2670</t>
  </si>
  <si>
    <t>MANUAL DE SEGURIDAD PARA AREAS DE JUEGOS INFANTILES</t>
  </si>
  <si>
    <t>B34267252</t>
  </si>
  <si>
    <t>INGENIERIA SANPE SL</t>
  </si>
  <si>
    <t>171 214 8718DDC REPARACION EMBRAGUE, LUCES E ITV VEHICULO ELECTRO-MAQUINARIA NOVO S.L. 430,75</t>
  </si>
  <si>
    <t>INT_22/2023/2621</t>
  </si>
  <si>
    <t>8718DDC SUMINISTRO Y REPARACION VEHICULO</t>
  </si>
  <si>
    <t>150 214 8475DBC REPARACION Y MTO. VEHICULO CHAPISTERIA GOMEZ Y DIEZ S.L 263,45</t>
  </si>
  <si>
    <t>INT_22/2023/2667</t>
  </si>
  <si>
    <t>SERVICIO DE MANTENIMIENTO CITROEN C3 8475DBC</t>
  </si>
  <si>
    <t>AUTOBOX BIERZO ( CHAPISTERIA GOMEZ Y DIEZ S.L)</t>
  </si>
  <si>
    <t>920 626 REESTRUCTURACION PLANTA BAJA. SISTEMA DE GESTION DE TURNOS PARA REGISTRO GENERAL PRISMA  2000, APLICACIONES INFORMATICAS S.L.L. 8282,45</t>
  </si>
  <si>
    <t>INT_22/2023/2690</t>
  </si>
  <si>
    <t>SISTEMA GESTIÓN DE TURNOS PARA REGISTRO GENERAL.</t>
  </si>
  <si>
    <t>B21269881</t>
  </si>
  <si>
    <t>PRISMA 2000, APLICACIONES INFORMATICAS, S.L.</t>
  </si>
  <si>
    <t>336 22706 2A FASE  INTERVENCION ARQUEOLOGICA TERMINO MUNICIPAL PONFERRADA TEMPOS ARQUEOLOGOS S.L. 15730,00</t>
  </si>
  <si>
    <t>INT_22/2023/2569</t>
  </si>
  <si>
    <t>INTERVENCION ARQUEOLOGICA EN CEMENTERIO DEL CARMEN. 2ª FASE</t>
  </si>
  <si>
    <t>432 22699 ALOJAMIENTO PRODUCTORA RTVE LA COLINA DE LA LLAMERA S.L. 514,51</t>
  </si>
  <si>
    <t>INT_22/2023/2558</t>
  </si>
  <si>
    <t>ALOJAMIENTO PRODUCTORA RTVE</t>
  </si>
  <si>
    <t>LA COLINA DE LA LLAMERA S.L.</t>
  </si>
  <si>
    <t>336 22706 2A FASE TRABAJOS ANTROPOLOGICOS FORENSE CEMENTERIO DEL CARMEN  LAURA GONZALEZ GARRIDO 1815,00</t>
  </si>
  <si>
    <t>INT_22/2023/2571</t>
  </si>
  <si>
    <t>TRABAJO ANTROPOLOGICO FORENSE EN CEMENTERIO DEL CARMEN. 2º FASE</t>
  </si>
  <si>
    <t>432 22699 MAGOSTO FERIA INTUR 2023 JUAN CARLOS MARTINEZ GORDON 3388,00</t>
  </si>
  <si>
    <t>INT_22/2023/2662</t>
  </si>
  <si>
    <t>MAGOSTO FERIA INTUR 2023</t>
  </si>
  <si>
    <t>79952000</t>
  </si>
  <si>
    <t>336 22699 RECREACION HISTORICA "ASALTO AL CASTILLO. IRMANDIÑOS" EN CASTILLO DE LOS TEMPLARIOS ASOCIACION DE CABALLEROS DE ULVER 2420,00</t>
  </si>
  <si>
    <t>INT_22/2023/2664</t>
  </si>
  <si>
    <t>RECREACION HISTORICA "ASALTO AL CASTILLO. IRMANDIÑOS" EN EL CASTILLO DE LOS TEMPLARIOS</t>
  </si>
  <si>
    <t>132 204 ALQUILER 1 DIA VEHICULO P.M. ALQUIMOTOR, S.L. 60,5</t>
  </si>
  <si>
    <t>INT_22/2023/2669</t>
  </si>
  <si>
    <t>PMOC232669 ALQUILER VEHÍCULO POLICIA MUNICIPAL</t>
  </si>
  <si>
    <t>132 22104 BOTAS SECCION MOTOS NEUMATICOS BIERZO, S.L. 1552,15</t>
  </si>
  <si>
    <t>INT_22/2023/2665</t>
  </si>
  <si>
    <t>PMOC232665 COMPRA BOTAS SECCION MOTORISTAS POLICIA MUNICIPAL</t>
  </si>
  <si>
    <t xml:space="preserve">B24290363 </t>
  </si>
  <si>
    <t xml:space="preserve">NEUMATICOS BIERZO S.L.    </t>
  </si>
  <si>
    <t>18815300</t>
  </si>
  <si>
    <t>132 625 UAS/DRONE CON ELEMENTOS /ACCESORIOS  JOSE LUIS GAGO LLOVER 5691,34</t>
  </si>
  <si>
    <t>INT_22/2023/2656</t>
  </si>
  <si>
    <t>PMOC232656 COMPRA-SUMINISTRO DRONE POLICIA MUNICIPAL</t>
  </si>
  <si>
    <t>JOSE LUIS GAGO LLOVER</t>
  </si>
  <si>
    <t>34710000</t>
  </si>
  <si>
    <t>132 22799 SERVICIO D.D.D. DERMES PEST  CONTROL, S.L. 1766,6</t>
  </si>
  <si>
    <t>INT_22/2023/2513</t>
  </si>
  <si>
    <t>PMOC232513 TRATAMIENTO DESINFECCION CALABOZOS MUNICIPALES</t>
  </si>
  <si>
    <t xml:space="preserve">B24491177     </t>
  </si>
  <si>
    <t xml:space="preserve">DERMES PEST CONTROL S.L.      </t>
  </si>
  <si>
    <t>1533 609 OBRA: ACCESIBILIDAD ESCALERAS Y PAVIMENTACION EN C. JUAN SEBASTIAN ELCANO CYMOT, S.A. 48158,00</t>
  </si>
  <si>
    <t>INT_22/2023/2681</t>
  </si>
  <si>
    <t>ACCESIBILIDAD ESCALERAS Y PAVIMENTACIÓN EN C/ JUAN SEBASTIÁN EL CANO</t>
  </si>
  <si>
    <t>920 22000 MATERIAL OFICINA SECRETARIA MARTA QUIÑONES GIRON 217,20</t>
  </si>
  <si>
    <t>INT_22/2023/2689</t>
  </si>
  <si>
    <t>MATERIAL OFICINA SECRETARÍA NOV 2023</t>
  </si>
  <si>
    <t>3331 2213 REPARACION / ACTUALIZACIÓN SISTEMA DE ALARMA ANTIROBO MUSEOS MUNICIPALES DESARROLLOS DE SEGURIDAD Y COMUNICACIONES, S.L. 1636,28</t>
  </si>
  <si>
    <t>INT_22/2023/2587</t>
  </si>
  <si>
    <t>REPARACION SISTEMA DE ALARMAS ANTIROBO MUSEOS MUNICIPALES</t>
  </si>
  <si>
    <t>B24243685</t>
  </si>
  <si>
    <t xml:space="preserve">DESARROLLOS DE SEGURIDAD Y COMUNICACIONES S.L. </t>
  </si>
  <si>
    <t>31625300</t>
  </si>
  <si>
    <t>3321 622 OBRA: ¿RENOVACIÓN DE ALUMBRADO INTERIOR CASA DE LA CULTURA ¿ BIBLIOTECA MUNICIPAL¿ INSTALACIONES ELECTRICAS MERAYO, S.L. 26100,00</t>
  </si>
  <si>
    <t>INT_22/2023/2269</t>
  </si>
  <si>
    <t>BIB. OBRA DE RENOVACIÓN DE LUMINARIAS EN TECHOS EDIFICIO BIBLIOTECA</t>
  </si>
  <si>
    <t>ELECTRICIDAD MERAYO S. L.</t>
  </si>
  <si>
    <t>912 22602 REPORTAJE ESCRITO (BANNER) PREMIOS MUJER 2023 ACTUALIDAD DIGITAL IBERICA, S.L.</t>
  </si>
  <si>
    <t>INT_22/2023/2717</t>
  </si>
  <si>
    <t>REPORTAJE PREMIOS MUJER 2023</t>
  </si>
  <si>
    <t xml:space="preserve">ACTUALIDAD DIGITAL IBERICA, S.L. </t>
  </si>
  <si>
    <t>342 22199 PABELLON LYDIA VALENTIN. MATERIALES DE CONSTRUCCION PARA TABIQUE RIBEGAR INTERIORES SLU 871,26</t>
  </si>
  <si>
    <t>INT_22/2023/2713</t>
  </si>
  <si>
    <t>MATERIAL PARA CONSTRUIR TABIQUE EN ESPACIO PABELLON LYDIA VALENTIN PARA SEPARAR ESPACIOS.</t>
  </si>
  <si>
    <t>1533 22199 PLACA CORTINA EN GLORIETA GC Y REPOSICION VINILOS NUEVA IMAGEN BIERZO, S.L. 187,55</t>
  </si>
  <si>
    <t>INT_22/2023/1183</t>
  </si>
  <si>
    <t>PLACA CORTINA EN GLORIETA GC Y REPOSICION VINILOS PLACA VINILOS</t>
  </si>
  <si>
    <t>231 623 OBRA: ¿ELIMINACION BARRERAS ARQUITECTONICAS PARA ACCESIBILIDAD EN LOCAL DE SERVICIOS SOCIALES¿ ASCENSORES ENOR, S.L. 9226,03</t>
  </si>
  <si>
    <t>INT_22/2023/2625</t>
  </si>
  <si>
    <t>ELIMINACION BARRERAS ARQUITECTONICA PARA ACCESIBILIDAD EN LOCAL DE SERVICIOS SOCIALES</t>
  </si>
  <si>
    <t>B36650992</t>
  </si>
  <si>
    <t>ASCENSORES ENOR SL</t>
  </si>
  <si>
    <t>45313000</t>
  </si>
  <si>
    <t>164 622 OBRA: SUSTITUCIÓN DEL MATERIAL COBERTURA DE NICHOS DEL CEMENTERIO MUNICIPAL DE MONTEARENAS. BLOQUES VII y XV CUBIERTAS DE PIZARRA SAN CLEMENTE, S.L. 30453,38</t>
  </si>
  <si>
    <t>INT_22/2023/2493</t>
  </si>
  <si>
    <t>SUSTITUCIÓN DEL MATERIAL COBERTURA DE NICHOS DEL CEMENTERIO MUNICIPAL DE MONTEARENAS</t>
  </si>
  <si>
    <t>B24454712</t>
  </si>
  <si>
    <t>CUBIERTAS DE PIZARRA SAN CLEMENTE, S.L.</t>
  </si>
  <si>
    <t>45261000</t>
  </si>
  <si>
    <t>135 22699 CENA NAVIDAD PROTECCION CIVIL EL MESON DE LUISI, S.L. 1500,18</t>
  </si>
  <si>
    <t>INT_22/2023/2693</t>
  </si>
  <si>
    <t>CENA NAVIDAD PROTECCION CIVIL</t>
  </si>
  <si>
    <t>B24689267</t>
  </si>
  <si>
    <t xml:space="preserve">MESON DE LUISI, S.L. </t>
  </si>
  <si>
    <t>4312 625 SUMINISTRO E INSTALACION CORTAVIENTOS  EN MERCADO MNCPAL. DE ABASTOS ROA METAL SL 15429,92</t>
  </si>
  <si>
    <t>INT_22/2023/2553</t>
  </si>
  <si>
    <t>SUMINISTRO Y COLOCACIÓN DE CORTAVIENTOS EN EL MERCADO MUNICIPAL DE ABASTOS</t>
  </si>
  <si>
    <t>ROA METAL SL</t>
  </si>
  <si>
    <t>24132 22199 PMFE EL PLANTIO. SACAS DE ARENA MEZCLA MAROTE Y BARDON, S.L. 94,38</t>
  </si>
  <si>
    <t>INT_22/2023/2721</t>
  </si>
  <si>
    <t>PMFE EL PLANTIO -SACA DE MEZCLA, ENVASE Y PORTE-</t>
  </si>
  <si>
    <t>4314 22699 CAMPAÑA: COMERCIO LOCAL, MERCADO DE ABASTOS Y PEDANÍAS SOPORTE: ES RADIO CYL-BIERZO CASTILLA Y LEON RADIO SA 820,38</t>
  </si>
  <si>
    <t>INT_22/2023/2567</t>
  </si>
  <si>
    <t>PROMOCION COMERCIO RADIO</t>
  </si>
  <si>
    <t>CASTILLA Y LEON RADIO SA</t>
  </si>
  <si>
    <t>92211000</t>
  </si>
  <si>
    <t>4314 22699 CAMPAÑA COMERCIO LOCAL,  MERCADO DE ABASTOS Y PEDANIAS SOPORTE: CYL8 TV BIERZO  EDIGRUP PRODUCCIONES TV SA 2178,00</t>
  </si>
  <si>
    <t>INT_22/2023/2566</t>
  </si>
  <si>
    <t>CONTRATACIÓN DE PUBLICIDAD CONCEJALÍA DE COMERCIO</t>
  </si>
  <si>
    <t>EDIGRUP PRODUCCIONES TV SA</t>
  </si>
  <si>
    <t>92221000</t>
  </si>
  <si>
    <t>24132 22199 PMFE EL PLANTIO. ARENA Y PORTES MAROTE Y BARDON, S.L. 350,08</t>
  </si>
  <si>
    <t>INT_22/2023/2718</t>
  </si>
  <si>
    <t>PNMFE EL PLANTIO -ARENA Y PORTES-</t>
  </si>
  <si>
    <t>14211000</t>
  </si>
  <si>
    <t>414 22699 MAGOSTO TRADICIONAL PUEBLOS DEL MUNICIPO (PUENTE BOEZA)  JUAN CARLOS MARTINEZ GORDON  4779,50</t>
  </si>
  <si>
    <t>INT_22/2023/2636</t>
  </si>
  <si>
    <t xml:space="preserve">ORGANIZACION MAGOSTO CONCEJALIA MEDIO RURAL </t>
  </si>
  <si>
    <t>414 22799 INSTALACION FOTOVOLTAICA (PANELES SOLARES) SAN ADRIAN DE VALDUEZA ENERPLASOL S.L. 2964,50</t>
  </si>
  <si>
    <t>INT_22/2023/2633</t>
  </si>
  <si>
    <t>SUMINISTRO E INSTALACION DE PANELES SOLARES PARA ALUMBRADO PUBLICO EN SAN ADRIAN</t>
  </si>
  <si>
    <t>B24519522</t>
  </si>
  <si>
    <t>ENERPLASOL S.L.</t>
  </si>
  <si>
    <t>09332000</t>
  </si>
  <si>
    <t>1533 22199 FUENTE LUIS DEL OLMO. CONTROL DE NIVEL. M. CASERO, S.A. 91,34</t>
  </si>
  <si>
    <t>INT_22/2023/2637</t>
  </si>
  <si>
    <t>CONTROL NIVEL. FUENTE LUIS DEL OLMO</t>
  </si>
  <si>
    <t>320 22199 C. JESUS MAESTRO. MATERIALES DE PINTURA P. REPARACIONES. LEPON PINTURAS, S.L. 40,51</t>
  </si>
  <si>
    <t>INT_22/2023/2673</t>
  </si>
  <si>
    <t>PINTURA. CEIP JESÚS MAESTRO</t>
  </si>
  <si>
    <t xml:space="preserve">LEPON PINTURAS, SL </t>
  </si>
  <si>
    <t>320 22199 C. CAMPO DE LA CRUZ. APLIQUES-PORTAROLLOS EN WC ALIJA SERVICIOS Y CONTRATAS, S.L. 36,78</t>
  </si>
  <si>
    <t>INT_22/2023/2613</t>
  </si>
  <si>
    <t>APLIQUES BAÑO, COLEGIO CAMPO DE LA CRUZ</t>
  </si>
  <si>
    <t>414 22699 PLAN-ESTUDIO DESARROLLO MORREDERO- SAN CRISTOBAL ROBERTO PEREZ ENRIQUEZ  4994,88</t>
  </si>
  <si>
    <t>INT_22/2023/2526</t>
  </si>
  <si>
    <t>PROPUESTA DESARROLLO PLAN MORREDERO</t>
  </si>
  <si>
    <t>ROBERTO PEREZ ENRIQUEZ</t>
  </si>
  <si>
    <t>414 22799 VALDEFRANCOS. SUMINISTRO DE MATERIALES DE CONSTRUCCION AGUSTIN BLANCO RODRIGUEZ 2000,00</t>
  </si>
  <si>
    <t>INT_22/2023/2617</t>
  </si>
  <si>
    <t>SUMINISTRO MAT. CONSTR. CALLEJOS VALDEFRANCOS</t>
  </si>
  <si>
    <t xml:space="preserve">AGUSTIN BLANCO RODRIGUEZ </t>
  </si>
  <si>
    <t>336 22199 CILINDRO TESA TE5 40X40N LEVA LARGA NIQUEL BIERZO CERRAJERIA MIGUEL, S.L.U. 240,02</t>
  </si>
  <si>
    <t>INT_22/2023/2685</t>
  </si>
  <si>
    <t>CERRADURAS PUERTAS CASTLLO DE LOS TEMPLARIOS</t>
  </si>
  <si>
    <t>320 22199 C. TORAL DE MERAYO. SUMINISTRO VIDRIO Y LUNA JAVIER FERNANDEZ GIRON 108,90</t>
  </si>
  <si>
    <t>INT_22/2023/2705</t>
  </si>
  <si>
    <t xml:space="preserve">VIDRIO Y LUNA. CEIP TORAL DE MERAYO </t>
  </si>
  <si>
    <t>150 213 REPARACION, REVISION GENERADORES Y HORMIGONERA RAITEC SUMINISTROS, S.L. 161,06</t>
  </si>
  <si>
    <t>INT_22/2023/2611</t>
  </si>
  <si>
    <t>REVISION ANUAL DE GENERADOR CAMPEON Nº3, Nº5 Y HORMIGONERA GAS. U200</t>
  </si>
  <si>
    <t>336 22199 MATERIAL REPARACIONES CASTILLO HIJOS DE CASTRO URIA, S.A. 313,84</t>
  </si>
  <si>
    <t>INT_22/2023/2683</t>
  </si>
  <si>
    <t>MATERIAL REPARACIONES CASTILLO DE LOS TEMPLARIOS</t>
  </si>
  <si>
    <t>150 22199 MANÓMETRO PARA BOTELLA DE ARGÓN FERRETERIA MARTINEZ BIERZO, S.A.U. 71,46</t>
  </si>
  <si>
    <t>INT_22/2023/2674</t>
  </si>
  <si>
    <t>MANOMETRO PARA BOTELLA DE GAS CORGON</t>
  </si>
  <si>
    <t>320 22199 C. PEÑALBA. GRIFOS ALIJA SERVICIOS Y CONTRATAS S.L. 107,25</t>
  </si>
  <si>
    <t>INT_22/2023/2698</t>
  </si>
  <si>
    <t>GRIFOS, COLEGIO PEÑALBA</t>
  </si>
  <si>
    <t>320 22199 C. JESUS MAESTRO RESISTENCIA ELECTRICA DE CALDERA 15KW LONG - 375 - MM M. CASERO, S.A. 299,48</t>
  </si>
  <si>
    <t>INT_22/2023/2661</t>
  </si>
  <si>
    <t xml:space="preserve">CALEFACCIÓN. CEIP JESUS MAESTRO INFANTIL </t>
  </si>
  <si>
    <t>31711131</t>
  </si>
  <si>
    <t>920 22199 SUMINISTRO DOWNLIGT EDIFICIO AYTO. DN 140 B LED 20X/840 PSU WR P16 NOVELEC BIERZO, S.L. 514,98</t>
  </si>
  <si>
    <t>INT_22/2023/2651</t>
  </si>
  <si>
    <t>DOWNLIGHT.</t>
  </si>
  <si>
    <t>1533 22199 SUMINISTRO 30 KG ACERO COARRUGADO 36,30</t>
  </si>
  <si>
    <t>INT_22/2023/2612</t>
  </si>
  <si>
    <t>1533 22199 S P HXM - 250 EXTRACTOR MURAL PARED M. CASERO, S.A. 201,91</t>
  </si>
  <si>
    <t>INT_22/2023/2635</t>
  </si>
  <si>
    <t xml:space="preserve">EXTRACTOR MURAL. FUENTE DE LA ROSALEDA </t>
  </si>
  <si>
    <t>1533 22199 SACO DE YESO Y E SCAYOLA ALMACENES GALLEGO S.L. 24,36</t>
  </si>
  <si>
    <t>INT_22/2023/2686</t>
  </si>
  <si>
    <t>SACO DE YESO Y ESCAYOLA</t>
  </si>
  <si>
    <t>150 214 LE6018AB. REPARACION SISTEMA REFRIGERACION ELECTRICO Y SUSTITUCION BOMBA DE AGUA ELECTRO-MAQUINARIA NOVO S.L. 765,48</t>
  </si>
  <si>
    <t>INT_22/2023/2616</t>
  </si>
  <si>
    <t>LE6018AB, BOMBA DE AGUA</t>
  </si>
  <si>
    <t>150 214 8408BZR REPARACION ELECTRICA VEHICULO ELECTRO MAQUINARIA NOVO, S.L. 38,32</t>
  </si>
  <si>
    <t>INT_22/2023/2618</t>
  </si>
  <si>
    <t>8408BZR, REPARACION ELECTRICA</t>
  </si>
  <si>
    <t>150 214 1619BZX REPARACION Y SUSTITUCION EMBRAGUE ELECTRO MAQUINARIA NOVO, S.L. 812,58</t>
  </si>
  <si>
    <t>INT_22/2023/2614</t>
  </si>
  <si>
    <t>1619BZX, SUSTITUCION KIT DE EMBRAGUE</t>
  </si>
  <si>
    <t>1533 22199 REJILLA METALICA Y ROLLO PAPEL LEPON PINTURAS, S.L. 11,53</t>
  </si>
  <si>
    <t>INT_22/2023/2675</t>
  </si>
  <si>
    <t xml:space="preserve">REPOSICIÓN DE ALMACEN. BRIGADA DE OBRAS </t>
  </si>
  <si>
    <t xml:space="preserve">LEPON PINTURAS SL </t>
  </si>
  <si>
    <t>150 214 5814BZB. REPARACION ELECTRICA ELECTRO MAQUINARIA NOVO, S.L. 53,00</t>
  </si>
  <si>
    <t>INT_22/2023/2619</t>
  </si>
  <si>
    <t>5814BZB, REPARACION ELECTRICA</t>
  </si>
  <si>
    <t>150 214 LE3583AB REPARACION ELECTRICA ELECTRO MAQUINARIA NOVO S.L. 94,38</t>
  </si>
  <si>
    <t>INT_22/2023/2615</t>
  </si>
  <si>
    <t>LE3583AB, REPARACION ELECTRICA</t>
  </si>
  <si>
    <t>342 22199 CAMPOS FUTBOL CUATROVIENTOS. SUMINISTRO DE CABEZALES MEZCLADOR DUCHAS SANEAMIENTO Y CLIMATIZACIÓN LEÓN S.L. 920,35</t>
  </si>
  <si>
    <t>INT_22/2023/2684</t>
  </si>
  <si>
    <t>CABEZAL MEZCLADOR PULSADOR</t>
  </si>
  <si>
    <t>SANEAMIENTO Y CLIMATIZACIÓN LEÓN S.L.</t>
  </si>
  <si>
    <t>150 22199 PLACA ADAPTADOR VH7239JUY REPUESTOS POSADA BIERZO SL 21,63</t>
  </si>
  <si>
    <t>INT_22/2023/2652</t>
  </si>
  <si>
    <t>PLACA. ADPTADOR. VH7239JUY</t>
  </si>
  <si>
    <t>B24101247</t>
  </si>
  <si>
    <t>320 22199 C. JESUS MAESTRO. MATERIAL DE REPARACION  TABIQUE RIBEGAR INTERIORES, S.L. 17,05</t>
  </si>
  <si>
    <t>INT_22/2023/2638</t>
  </si>
  <si>
    <t>MATERIAL REPARACIÓN DE TABIQUE. CEIP JESÚS MAESTRO</t>
  </si>
  <si>
    <t>1533 22199 ARIDOS OCT. MAROTE Y BARDON, S.L. 196,02</t>
  </si>
  <si>
    <t>INT_22/2023/2687</t>
  </si>
  <si>
    <t>ARIDOS OCT-23</t>
  </si>
  <si>
    <t>320 22199 C. LA PLACA. MIARCO CINTA ANTIDESLIZANTE 25mmx15M LOS VEGAS DE PONFERRADA, S.L. 44,72</t>
  </si>
  <si>
    <t>INT_22/2023/2699</t>
  </si>
  <si>
    <t>COLEGIO LA PLACA CINTA ANTIDESLIZANTE</t>
  </si>
  <si>
    <t>150 22199 PEQUEÑOS MATERIALES DE FERRETERIA PARA REPARACIONES HIJOS DE CASTRO URIA, S.A. 899,95</t>
  </si>
  <si>
    <t>INT_22/2023/2677</t>
  </si>
  <si>
    <t>PEQUEÑOS MATERIALES DE FERRETERIA OCT-23</t>
  </si>
  <si>
    <t>171 22199 SUMINISTRO HILO DESBROZADORAS JOMAGO, S.L. 242,00</t>
  </si>
  <si>
    <t>INT_22/2023/2703</t>
  </si>
  <si>
    <t>171 22199 SUMINISTRO CANDADO Y LLAVES BIERZO CERRAJERIA MIGUEL S.L.U. 46,90</t>
  </si>
  <si>
    <t>INT_22/2023/2707</t>
  </si>
  <si>
    <t xml:space="preserve">SUMINISTRO CANDADO Y LLAVES </t>
  </si>
  <si>
    <t>44521000</t>
  </si>
  <si>
    <t>171 22199 SUMINISTRO BUJIAS MAQUINARIA MAQUINARIA COMERCIAL BERNARDEZ S.L. 523,94</t>
  </si>
  <si>
    <t>INT_22/2023/2701</t>
  </si>
  <si>
    <t>SUMINISTRO BUJIAS</t>
  </si>
  <si>
    <t>171 22199 PEQUEÑO MATERIAL PARA REPARACIONES EN TALLER RECAMBIOS DE AUTOMOCION E INDUSTRIA, S.A.</t>
  </si>
  <si>
    <t>INT_22/2023/2696</t>
  </si>
  <si>
    <t xml:space="preserve">SUMINISTRO PIEZAS </t>
  </si>
  <si>
    <t>171 22104 SUMINISTRO ZAHONES MOTOSIERRA PARA DESBROCE  FERRETERIA Y FITOS GOMEZ S.L. 128,01</t>
  </si>
  <si>
    <t>INT_22/2023/2691</t>
  </si>
  <si>
    <t>SUMINISTRO ZAHONES DESBROCE</t>
  </si>
  <si>
    <t>171 22104 SUMINISTRO DE CHAPA NEGRA Y ANGULO E.I. CASTRO URIA S.A.397,67</t>
  </si>
  <si>
    <t>INT_22/2023/2700</t>
  </si>
  <si>
    <t>E.I. CASTRO URIA S.A.</t>
  </si>
  <si>
    <t>171 214 1509DGY REPARACION VEHICULO RENAULT MASTER CERRADURAS, MOTOR DE ARRANQUE 1064,04</t>
  </si>
  <si>
    <t>INT_22/2023/2709</t>
  </si>
  <si>
    <t>REPARACION RENAULT MASTER 1509DGY</t>
  </si>
  <si>
    <t>342 22199 RENOVACION DE LUCES EN INSTALACIONES DEPORTIVAS: CAMPO FUTBOL CUAT.PISCINA ELECTRICIDAD AGUA Y GAS, S.L. 5445,00</t>
  </si>
  <si>
    <t>INT_22/2023/2695</t>
  </si>
  <si>
    <t>RENOVACION DE LUCES EN INSTALACIONES DEPORTIVAS: CAMPO FUTBOL CUATROVIENTOS Y PLAYA PISCINA ANGEL PESTAÑA</t>
  </si>
  <si>
    <t>ELECTRICIDAD AGUA Y GAS SL</t>
  </si>
  <si>
    <t>342 22199 PABELLON LYDIA VALENTIN. MATERIALES FERRETERIA PARA REPARCIONES FINO RECAMBIOS DEL AUTOMOVIL E INDUSTRIA SL 37,78</t>
  </si>
  <si>
    <t>INT_22/2023/2712</t>
  </si>
  <si>
    <t xml:space="preserve">ADQUISICION DE ELEMENTOS DE FERRETERIA PARA REPARACIONES DE MANTENIMIENTO </t>
  </si>
  <si>
    <t>342 22199 CAMPOS RAMON MARTINEZ CASETA. SUMINISTRO MATERIALES DE SUELO MADERAS PEREIRA, S.L.U. 238,54</t>
  </si>
  <si>
    <t>INT_22/2023/2715</t>
  </si>
  <si>
    <t>ADQUISICION DE SUELO PARA CASETA CAMPOS RAMON MARTINEZ</t>
  </si>
  <si>
    <t>45432113</t>
  </si>
  <si>
    <t>341 22199 PABELLON LYDIA VALENTIN. PEQUEÑOS MATERIALES FERRETERIA PARA REPARACIONES KIMI, S.L. 71,62</t>
  </si>
  <si>
    <t>INT_22/2023/2726</t>
  </si>
  <si>
    <t>ADQUISICION DE ELEMENTOS PARA REPARACIONES LYDIA VALENTIN</t>
  </si>
  <si>
    <t>171 22104 SUMINISTRO DE GUANTES JOMAGO, S.L. 198,20</t>
  </si>
  <si>
    <t>INT_22/2023/2697</t>
  </si>
  <si>
    <t>SUMINISTRO GUANTES</t>
  </si>
  <si>
    <t>164 22199 SACOS DE YESO Y CEMENTO ALMACENES GALLEGO, S.L. 193,65</t>
  </si>
  <si>
    <t>INT_22/2023/2752</t>
  </si>
  <si>
    <t>40 SACOS DE YESO Y 5 DE CEMENTO</t>
  </si>
  <si>
    <t>44920000</t>
  </si>
  <si>
    <t>414 22199 MATERIAL FONTANERIA NAVE FUENTESNUEVAS PREFABRICADOS MAFER, S.A. 134,76</t>
  </si>
  <si>
    <t>INT_22/2023/2738</t>
  </si>
  <si>
    <t>SUMINISTRO MATERIAL FONTANERIA FUENTESNUEVAS</t>
  </si>
  <si>
    <t>3331 22199 M.  DEL FERROCARRIL. LUMINARIAS PARA REPOSICION M. CASERO, S.A. 13,14</t>
  </si>
  <si>
    <t>INT_22/2023/2739</t>
  </si>
  <si>
    <t xml:space="preserve">SUSTITUCION DE LUMINARIAS. MUSEO DEL FERROCARRIL </t>
  </si>
  <si>
    <t>3331 22199 M. DEL BIERZO LUMINARIAS PARA REPOSICION M. CASERO, S.A. 73,69</t>
  </si>
  <si>
    <t>INT_22/2023/2737</t>
  </si>
  <si>
    <t>SUSTITUCIÓN LUMINARIAS. MUSEO DEL BIERZO</t>
  </si>
  <si>
    <t>920 22199 LUMINARIAS PARA REPOSICION EN ORGANOS DE GOBIERNO ALC. M. CASERO, S.A. 23,84</t>
  </si>
  <si>
    <t>INT_22/2023/2735</t>
  </si>
  <si>
    <t xml:space="preserve">SUSTITUCION DE BOMBILLAS. AYTO DESPACHO ALCALDÍA </t>
  </si>
  <si>
    <t>920 22199 LUMINARIAS PARA EDIFICIO CIUDEN M. CASERO, S.A. 24,61</t>
  </si>
  <si>
    <t>INT_22/2023/2740</t>
  </si>
  <si>
    <t>SUSTITUCION DE LUMINARIAS. EDIFICIO CIUDEN</t>
  </si>
  <si>
    <t>336 213 REPARACION PROYECTOR TECSON SONIDO E ILUMINACION. S.L. 534,34</t>
  </si>
  <si>
    <t>INT_22/2023/2727</t>
  </si>
  <si>
    <t xml:space="preserve">REPARACION PROYECTOR TORRE MOCLIN CASTILLO </t>
  </si>
  <si>
    <t>32350000</t>
  </si>
  <si>
    <t>320 22199 C. COMPOSTILLA PASADOR CANCILLA CASIMIRO CORCOBA RIVERA 9,79</t>
  </si>
  <si>
    <t>INT_22/2023/2722</t>
  </si>
  <si>
    <t>PASADOR CANCILLA</t>
  </si>
  <si>
    <t>1533 22199 BARANDILLA AVDA. MOLINASECA. SUMINISTRO DE HIERRO Y METAL PARA CONSTRUCCION DE BARANDILLA EDUARDO ILDEFONSO CASTRO URIA S.A. 293,01</t>
  </si>
  <si>
    <t>INT_22/2023/2733</t>
  </si>
  <si>
    <t>METAL PARA BARANDILLA, AVDA. DE MOLINASECA, 27</t>
  </si>
  <si>
    <t>320 22199 C. VIRGEN DEL CARMEN LA PLACA ELEMENTOS TIMBRE M. CASERO, S.A. 6,3</t>
  </si>
  <si>
    <t>INT_22/2023/2745</t>
  </si>
  <si>
    <t xml:space="preserve">TIMBRE. CEIP VIRGEN DEL CARMEN / LA PLACA </t>
  </si>
  <si>
    <t>920 22199 CRISTAL Y CARCASA X10 OPPO  A98 LORENA BLANCO MERAYO 160,08</t>
  </si>
  <si>
    <t>INT_22/2023/2710</t>
  </si>
  <si>
    <t>CRISTALES Y CARCASAS PARA 10 TELÉFONOS MÓVILES OPPO A98 5G</t>
  </si>
  <si>
    <t>32351000</t>
  </si>
  <si>
    <t>920 213 REPARACION CALEFACCION EDIFICIO AYTO. INTRAGAS, S.L. 709,06</t>
  </si>
  <si>
    <t>INT_22/2023/2719</t>
  </si>
  <si>
    <t>SUSTITUCIÓN CENTRALITA CALEFACCIÓN CASA CONSISTORIAL</t>
  </si>
  <si>
    <t>320 622 MRR-PRTR. Next Generation. OBRA: ACTUACIONES DE MEJORA DE LA ACCESIBILIDAD EN CENTROS ESCOLARES DEL MUNICIPIO DE PONFERRADA - CEIP CAMPO DE LA CRUZ. 46899,30</t>
  </si>
  <si>
    <t>INT_22/2023/2353</t>
  </si>
  <si>
    <t>ACTUACIONES DE MEJORA DE LA ACCESIBILIDAD EN CENTROS ESCOLARES DEL MUNICIPIO DE PONFERRADA. CEIP CAMPO DE LA CRUZ</t>
  </si>
  <si>
    <t>B01652254</t>
  </si>
  <si>
    <t>1533 609 OBRA: ¿DEMOLICIÓN EDIFICIO CALLE BADAJOZ¿.  PROYECTOS Y CONSTRUCCIONES ALPO S.L. 15459,50</t>
  </si>
  <si>
    <t>INT_22/2023/2429</t>
  </si>
  <si>
    <t>DEMOLICIÓN EDIFICIO CALLE BADAJOZ</t>
  </si>
  <si>
    <t>3331 213 AFINADO PIANO EN SALA RIO SELMO DANIEL BELENDA RODRIGUEZ 131,77</t>
  </si>
  <si>
    <t>INT_22/2023/2704</t>
  </si>
  <si>
    <t>AFINAR PIANO RIO SELMO</t>
  </si>
  <si>
    <t>336 22199 SUMINISTRO LUMINARIAS REPOSICION M. CASERO, S.A. 277,57</t>
  </si>
  <si>
    <t>INT_22/2023/2742</t>
  </si>
  <si>
    <t xml:space="preserve">SUSTITUCION DE LUMINARIAS. CASTILLO </t>
  </si>
  <si>
    <t>24132 22199 PMFE EL PLANTIO. SUMINISTRO DE PLACAS Y ANGULARES RIBEGAR INTERIORES, S.L.U. 491,16</t>
  </si>
  <si>
    <t>INT_22/2023/2763</t>
  </si>
  <si>
    <t>PMFE EL PLANIO -PLACAS Y ANGULARES R-</t>
  </si>
  <si>
    <t>150 622 OBRAS PARA DESAFECTACION DE LA CASA DE LOS MAESTROS DEL CEIP NAVALIEGOS ETIS ROC, S.L. 5283,10</t>
  </si>
  <si>
    <t>INT_22/2023/2531</t>
  </si>
  <si>
    <t>OBRA PARA LA DESAFECTACION DE LA CASA DE LOS MAESTROS</t>
  </si>
  <si>
    <t>1533 22799 OBRA: REBAJE VADO C/GABRIEL CISNEROS, 2 ECK BIERZO, S.A. 3206,50</t>
  </si>
  <si>
    <t>INT_22/2023/2720</t>
  </si>
  <si>
    <t>REBAJE VADO GABRIEL CISNEROS 2</t>
  </si>
  <si>
    <t>920 626 SUMINISTRO DE PORTATIL DESTINO TURISMO PROYECTOS SISTEMAS Y PERITACIONES S.L. 640,09</t>
  </si>
  <si>
    <t>INT_22/2023/2711</t>
  </si>
  <si>
    <t>COMPRA PORTATIL DESTINO OFICINA DE TURISMO</t>
  </si>
  <si>
    <t>PROYECTOS SISTEMAS Y PERITACIONES S.L.</t>
  </si>
  <si>
    <t>1724 619 PRTR ANILLO VERDE. ALQUILER DE MAQUINARIA  PARA ADECUACIÓN DE LOS TRAYECTOS DE LAS RUTAS ESCENICAS DEL PROYECTO BIERZO RECICLA, S.L. 17696,25</t>
  </si>
  <si>
    <t>INT_22/2023/2632</t>
  </si>
  <si>
    <t>ANILLO VERDE PONFERRADA. AVP. ALQUILER MAQUINARIA ADECUACION RUTAS ESCENICAS Y ANTIGUA MONTAÑA CARBON</t>
  </si>
  <si>
    <t>43200000</t>
  </si>
  <si>
    <t>920 622  REESTRUCTURACION PLANTA BAJA. OBRA:ADAPTACIÓN DE INSTALACIÓN ELÉCTRICA Y DE DATOS EN PLANTA PRIMERA DEL AYUNTAMIENTO COELBI, S.L. 9006,64</t>
  </si>
  <si>
    <t>INT_22/2023/2730</t>
  </si>
  <si>
    <t>ADAPTACIÓN DE LA INSTALACIÓN ELÉCTRICA Y DE DATOS EN PLANTA PRIMERA AYUNTAMIENTO</t>
  </si>
  <si>
    <t>COELBI, S.L</t>
  </si>
  <si>
    <t>934 22699 VINILOS SEÑALIZACION OFICINA TRIBUTARIA Y RGTRO MOSTRADOR CIUDEN GRAFICAS PONFERRADA, S.L. 123,42</t>
  </si>
  <si>
    <t>INT_22/2023/2760</t>
  </si>
  <si>
    <t>REC-SEÑALIZACION MOSTRADOR OFICINA TRIBUTARIA Y REGISTRO CIUDEN</t>
  </si>
  <si>
    <t>150 213 REPARACION RODILLO PISON EMICO, S.A. 405,40</t>
  </si>
  <si>
    <t>INT_22/2023/2758</t>
  </si>
  <si>
    <t>REPARACIÓN RODILLO PISON</t>
  </si>
  <si>
    <t>931 22001 GUIA PARA CONTROL Y AUDITORIA PROCESOS CONTRATACION PUBLICA LA LEY SOLUCIONES LEGALES, S.A. 76,08</t>
  </si>
  <si>
    <t>INT_22/2023/2769</t>
  </si>
  <si>
    <t>GUIA PARA CONTROL Y AUDITORIA PROCESOS CONTRATACION PUBLICA</t>
  </si>
  <si>
    <t>231 22699 GUARDERIA MAGO  CHALUPA. PALOMILLAS REPARACION ESTANTERIAS.  HIJOS DE CASTRO URIA S.A 53,36</t>
  </si>
  <si>
    <t>INT_22/2023/2755</t>
  </si>
  <si>
    <t>REPARACIÓN DE ESTANTERÍAS. GUARDERÍA MAGO CHALUPA</t>
  </si>
  <si>
    <t>920 22199 SUMINISTRO MATERIALES CONSTRUCCION MUEBLE GRUPOS POLITICOS MADERAS PEREIRA REGUERAS SLU 275,88</t>
  </si>
  <si>
    <t>INT_22/2023/2765</t>
  </si>
  <si>
    <t xml:space="preserve">MUEBLE. SEDE PARTIDO POLÍTICO </t>
  </si>
  <si>
    <t>132 22699 VINO ESPAÑOL CAMPEONATO DE TIRO KARTING CABAÑAS RARAS, S.L. 764,83</t>
  </si>
  <si>
    <t>INT_22/2023/2734</t>
  </si>
  <si>
    <t>PMOC232734 VINO ESPAÑOL CAMPERONATO DE TIRO  KARTING CABAÑAS RARAS</t>
  </si>
  <si>
    <t xml:space="preserve">KARTING CABAÑAS RARAS S.L.     </t>
  </si>
  <si>
    <t>171 22199 SUMINISTRO DE PRODUCTOS BOTIQUIN CASETAS JARDINES FARMACIA LA ROSALEDA S.L.P.U. 108,20</t>
  </si>
  <si>
    <t>INT_22/2023/2761</t>
  </si>
  <si>
    <t>SUMINISTRO PRODUCTOS BOTIQUIN CASETAS JARDINES</t>
  </si>
  <si>
    <t>FARMACIA LA ROSALEDA S.L.P.U.</t>
  </si>
  <si>
    <t>171 22104 SUMINISTRO DE BOTAS Y CHUBASQUERO REPOSICION FERRETERIA  Y FITOS GOMEZ, S.L. 73,99</t>
  </si>
  <si>
    <t>INT_22/2023/2762</t>
  </si>
  <si>
    <t>SUMINISTRO BOTAS Y CHUBASQUERO</t>
  </si>
  <si>
    <t>231 22104 UNIFORMES PERSONAL ESCUELAS INFANTILES NOV.  2023 MARMI UNIFORMES, S.L. 4087,68</t>
  </si>
  <si>
    <t>INT_22/2023/2423</t>
  </si>
  <si>
    <t>UNIFORMES DEL PERSONAL DE LAS ESCUELAS INFANTILES 2023</t>
  </si>
  <si>
    <t>231 625 MOBILIARIO SERVICIOS SOCIALES 2023 ADRIAN CUESTA SANCHEZ 4457,83</t>
  </si>
  <si>
    <t>INT_22/2023/2539</t>
  </si>
  <si>
    <t>MOBILIARIO SERVICIOS SOCIALES 2023</t>
  </si>
  <si>
    <t>23102 625 MOBILIARIO GENERICO E.F. ADRIAN CUESTA SANCHEZ 5541,07</t>
  </si>
  <si>
    <t>INT_22/2023/2538</t>
  </si>
  <si>
    <t>MOBILIARIO GENERICO ESCUELAS INFANTILES 2023</t>
  </si>
  <si>
    <t>150 214 LE3055AC REPARACION Y MANTENIMIENTO VEHICULO CENTROMOTOR BIERZO, S.L.L 403,47</t>
  </si>
  <si>
    <t>INT_22/2023/2768</t>
  </si>
  <si>
    <t>MANTENIMIENTO. SUZUKI VITARA MATRICULA LE3055AC</t>
  </si>
  <si>
    <t>CENTROMOTOR BIERZO, S.L.L</t>
  </si>
  <si>
    <t>342 622 COLOMAN TRABADO. OBRA: EJECUCION NUEVA JAULA HOMOLOGADA  SPORTAN, S.L. 47949,88</t>
  </si>
  <si>
    <t>INT_22/2023/1737</t>
  </si>
  <si>
    <t xml:space="preserve">OBRA DE EJECUCION DE OBRA CIVIL PARA LA INSTALACION DE NUEVA JAULA HOMOLOGADA DE LANZAMIENTO DE MARTILLO Y DISCO EN EL CAMPO DE ATLETISMO COLOMAN TRABADO.   </t>
  </si>
  <si>
    <t>B65770547</t>
  </si>
  <si>
    <t xml:space="preserve">SPORTAN SL </t>
  </si>
  <si>
    <t>320 623 SUSTITUCIÓN DE UNA BOMBA DE CALEFACCIÓN COLEGIO CAMPO DE LA CRUZ INTRAGAS, S.L. 2843,50</t>
  </si>
  <si>
    <t>INT_22/2023/2581</t>
  </si>
  <si>
    <t>SUSTITUCIÓN DE BOMBAS DE CALEFACCIÓN EN EL COLEGIO CAMPO DE LA CRUZ</t>
  </si>
  <si>
    <t>45331000</t>
  </si>
  <si>
    <t>414 609 SUMINISTRO DE CANALÓN Y TERMO ACUMULADOR HIBRIDO EN ANTIGUAS ESCUELAS DE SALAS DE LOS BARRIOS BERGIDUM AVANTI, S.L.U. 2029,50</t>
  </si>
  <si>
    <t>INT_22/2023/2736</t>
  </si>
  <si>
    <t>CANALON Y TERMO HIBRIDO ANTIGUAS ESCUELAS SALAS DE LOS BARRIOS</t>
  </si>
  <si>
    <t>BERGIDUM AVANTI S.L.U.</t>
  </si>
  <si>
    <t>912 22699 VINO DE NAVIDAD 2023 22 DICIEMBRE  EMPLEADOS MUNICIPALES HANASON BIERZO, S.L. 2987,60</t>
  </si>
  <si>
    <t>INT_22/2023/2748</t>
  </si>
  <si>
    <t>VINO NAVIDAD EMPLEADOS MUNICIPALES 2023 - 22 DICIEMBRE</t>
  </si>
  <si>
    <t>3331 213 M. DEL BIERZO. REPARACION EQUIPO GRABADOR CAMARAS DE VIDEOVIGILANCIA ANTELCO TELECOMUNICACIONES SL 665,98</t>
  </si>
  <si>
    <t>INT_22/2023/2743</t>
  </si>
  <si>
    <t>REPARACION EQUIPO GRABADOR CAMARAS VIDEOVIGILANCIA MUSEO DEL BIERZO</t>
  </si>
  <si>
    <t>35120000</t>
  </si>
  <si>
    <t>934 22199 PLACAS DE METACRILATO IMPRESAS 30X20 RECAUDACION PUNTO INFORMACION HORARIO EDIF. CIUDEN  COPYCENTRO SEFEL, S.L.  44,70</t>
  </si>
  <si>
    <t>INT_22/2023/2772</t>
  </si>
  <si>
    <t>REC-PUNTO INFORMACION HORARIO OFICINA TRIBUTARIA</t>
  </si>
  <si>
    <t>43302 22699 ASISTENCIA TECNICA PARA LA ELABORACION DE LA AGENDA URBANA  DE PONFERRADA AUREN CONSULTORES SP SLP 13915,00</t>
  </si>
  <si>
    <t>INT_22/2023/2666</t>
  </si>
  <si>
    <t>ASISTENCIA TECNICA PARA LA ELABORACION DE LA AGENDA URBANA DE PONFERRADA</t>
  </si>
  <si>
    <t>132 204 ALQUILER TURISMO X 3D VIAJE FORMACION 3 P ALQUIMOTOR, S.L. 181,50</t>
  </si>
  <si>
    <t>INT_22/2023/2741</t>
  </si>
  <si>
    <t>PMOC232741 ALQUILER TURISMO CON MOTIVO DE VIAJE OFICIAL</t>
  </si>
  <si>
    <t>171 214 8732DDC SUMINISTRO INTERRUPTORES ELEVALUNAS  ELECTRO MAQUINARIA NOVO S.L. 81,78</t>
  </si>
  <si>
    <t>INT_22/2023/2791</t>
  </si>
  <si>
    <t>SUMINISTRO INTERRUPTOR RENAULT KANGOO 8732DDC</t>
  </si>
  <si>
    <t>171 214 PEQUEÑOS MATERIALES FERRETERIA FERRETERIA Y FITOS GOMEZ S.L. 14,92</t>
  </si>
  <si>
    <t>INT_22/2023/2764</t>
  </si>
  <si>
    <t>SUMINISTRO FERRETERIA</t>
  </si>
  <si>
    <t>171 22199 SUMINISTRO DE RECAMBIOS PARA MAQUINARIA MAQUINARIA COMERCIAL BERNARDEZ S.L. 823,22</t>
  </si>
  <si>
    <t>INT_22/2023/2782</t>
  </si>
  <si>
    <t>171 22199 SUMINISTRO DE LLAVES P. EL PLANTIO BIERZO CERRAJERIA MIGUEL S.L.U 2,71</t>
  </si>
  <si>
    <t>INT_22/2023/2785</t>
  </si>
  <si>
    <t>SUMINISTRO LLAVES PLANTIO</t>
  </si>
  <si>
    <t>432 22699 USO DE ESPACIO FERIA DE VALLADOLID CONSORCIO INSTITUCIONAL FERIAL DE CASTILLA Y LEON 440,00</t>
  </si>
  <si>
    <t>INT_22/2023/2800</t>
  </si>
  <si>
    <t>ESPACIO MAGOSTO FERIA DE VALLADOLID</t>
  </si>
  <si>
    <t>V47016985</t>
  </si>
  <si>
    <t>CONSORCIO INSTITUCION FERIAL DE CASTILLA Y LEON</t>
  </si>
  <si>
    <t>79956000</t>
  </si>
  <si>
    <t>342 212 COLOCACION DE CANALON EN CHAPA SANWICH Y BAJADA DE ALUMINIO CUBIERTAS DE PIZARRA SANTA MARTA, S.L. 242,00</t>
  </si>
  <si>
    <t>INT_22/2023/2792</t>
  </si>
  <si>
    <t>COLOCACION DE CANALONES VIERTEAGUAS EN CASETA NUEVA DE CAMPOS RAMON MARTINEZ</t>
  </si>
  <si>
    <t>B27670648</t>
  </si>
  <si>
    <t>CUBIERTAS DE  PIZARRA SANTA MARTA SL</t>
  </si>
  <si>
    <t>231 22699 ALQUILER DE SILLAS DIA INTERNACIONAL DE LA VILENCIA DEGENERO  ALQUISIL, S.L. 76,23</t>
  </si>
  <si>
    <t>INT_22/2023/2663</t>
  </si>
  <si>
    <t>PACTO DE ESTADO_ALQUILER SILLAS DIA INTERNACIONAL VIOLENCIA DE GENERO</t>
  </si>
  <si>
    <t>170 22799 TRABAJOS DDD. MERCADO PUNTUALES DERMES, S.L. 2020,70</t>
  </si>
  <si>
    <t>INT_22/2023/2781</t>
  </si>
  <si>
    <t>TRATAMIENTO DESINSECTACION MERCADO ABASTOS</t>
  </si>
  <si>
    <t>1621 22699 PEGATINAS PARADAS NUEVOS HORARIOS STYLOGRAFIC PUBLICIDAD SL 123,06</t>
  </si>
  <si>
    <t>INT_22/2023/2787</t>
  </si>
  <si>
    <t>MEDIO AMBIENTE - PEGATINAS PARADAS SEÑALIZACION NUEVOS HORARIOS</t>
  </si>
  <si>
    <t>STYLOGRAFIC PUBLICIDAD SL</t>
  </si>
  <si>
    <t>134 22699 PEGATINAS SMT INFORMATIVAS - MOCHILA IMPRESION DIGITAL WHARHOL SL 158,51</t>
  </si>
  <si>
    <t>INT_22/2023/2805</t>
  </si>
  <si>
    <t>PEGATINAS PARA SMT INFORMATIVAS DE DONDE COLOCAR LA MOCHILA</t>
  </si>
  <si>
    <t>170 22799 SERVICIO DE DESBROCE EJECUCION SUBSIDIARIA  142-OES-22 CONSERVACION Y SERVICIO FORESTAL S.L.  1827,10</t>
  </si>
  <si>
    <t>INT_22/2023/2790</t>
  </si>
  <si>
    <t>SERVICIO DESBROCE EJECUCION SUBSIDIARIA</t>
  </si>
  <si>
    <t>342 22199 CAMPOS RAMON MARTINEZ. MATERIAL ELECTRICO P. CASETA M. CASERO, S.A. 199,09</t>
  </si>
  <si>
    <t>INT_22/2023/2793</t>
  </si>
  <si>
    <t>MATERIAL ELECTRICO PARA INSTALACION EN CASETA DE LOS CAMPOS RAMON MARTINEZ</t>
  </si>
  <si>
    <t>341 22699 GASTOS GALA DEPORTE FIN DE TEMPORADA FRANCISO GARCIA LOPEZ 550,00</t>
  </si>
  <si>
    <t>INT_22/2023/2775</t>
  </si>
  <si>
    <t>GASTOS GALA DEPORTE CIERRE DE TEMPORADA</t>
  </si>
  <si>
    <t>FRANCISO GARCIA LOPEZ</t>
  </si>
  <si>
    <t>150 214 8107CFK REPARACION VEHÍCULO JESUS GARCIA FERNANDEZ 995,29</t>
  </si>
  <si>
    <t>INT_22/2023/2776</t>
  </si>
  <si>
    <t>MANTENIMIENTO Y REPARACION CITROEN XSARA 8107CFK</t>
  </si>
  <si>
    <t>JESUS GARCIA FERNANDEZ</t>
  </si>
  <si>
    <t>150 22104 VESTUARIO LABORAL - EQUIPACION INDIVUDUAL PERSONAL S.T. MARMI UNIFORMES, S.L. 2710,28</t>
  </si>
  <si>
    <t>INT_22/2023/2784</t>
  </si>
  <si>
    <t>VESTUARIO Y EQUIPOS DE EQUIPACIÓN INDIVIDUAL PARA EL PERSONAL</t>
  </si>
  <si>
    <t>MARMI UNIFORMES, S.L</t>
  </si>
  <si>
    <t>132 22199 SUMINISTRO DE MANTAS RAYADAS DOBLE PESO NICANOR ALEJANDRE DEL VALLE  980,10</t>
  </si>
  <si>
    <t>INT_22/2023/2797</t>
  </si>
  <si>
    <t>PMOC232797 SUMINISTRO DE MANTAS POLICIA MUNICIPAL</t>
  </si>
  <si>
    <t xml:space="preserve"> NICANOR ALEJANDRE DEL VALLE    </t>
  </si>
  <si>
    <t>342 22699 DISEÑO DE CUATRO PANTALLAS PRESENTACION INTUR MIRATEL MARKETING Y COMUNICACION SL 338,80</t>
  </si>
  <si>
    <t>INT_22/2023/2799</t>
  </si>
  <si>
    <t>DISEÑO DE CUATRO PANTALLAS PRESENTACION INTUR</t>
  </si>
  <si>
    <t>1533 22199 TUBO ESP HIERRO P. REPARACION CIERRE PARQUE ROSALEDA EDUARDO ILDEFONSO CASTRO URIA S.A. 160,69</t>
  </si>
  <si>
    <t>INT_22/2023/2789</t>
  </si>
  <si>
    <t>HIERRO PARA REPARACION CIERRE PARQUE LA ROSALEDA</t>
  </si>
  <si>
    <t>414 625 SEÑAL-PANEL INDICATIVO MONUMENTO PEÑALBA ASOCIACION BERCIANA DE ARTESANOS  750,20</t>
  </si>
  <si>
    <t>INT_22/2023/2773</t>
  </si>
  <si>
    <t>PANEL INDICATIVO MONUMENTO PEÑALBA</t>
  </si>
  <si>
    <t>G24471351</t>
  </si>
  <si>
    <t>ASOCIACION BERCIANA DE ARTESANOS</t>
  </si>
  <si>
    <t>34928470</t>
  </si>
  <si>
    <t>24102 22199 SUMINISTRO Y MONTAJE LAMPARA PROYECTOR 4VIENTOS DIGITAL S.L.U 147,18</t>
  </si>
  <si>
    <t>INT_22/2023/2588</t>
  </si>
  <si>
    <t>COMPRA LAMPARA PROYECTOR</t>
  </si>
  <si>
    <t>31521000</t>
  </si>
  <si>
    <t>Delegado del Proyecto Formativo Aula Mentor y UOP (GERARDO GONZALEZ CARRERA)</t>
  </si>
  <si>
    <t>3331 213 MUSEO DEL BIERZO. REPARACION SISTEMA DE VIDEO SALA DEL LINO TECSON SONIDO E ILUMINACION, S.L. 234,74</t>
  </si>
  <si>
    <t>INT_22/2023/2729</t>
  </si>
  <si>
    <t>REPARACION SISTEMA DE VIDEO SALA LINO MUSEO DEL BIERZO</t>
  </si>
  <si>
    <t>4321 609 PRTR. ACONDICIONAMIENTO DEL SOLAR SITO EN CALLE GIL CARRASCO N.º 11, REF. CAT. 7831306PH9173S JUAN MANUEL COBO VALLE 3448,50</t>
  </si>
  <si>
    <t>INT_22/2023/2728</t>
  </si>
  <si>
    <t>PRTR. ACONDICIONAMIENTO DEL SOLAR SITO EN CALLE GIL CARRASCO N.º 11, REF.CATASTRAL: 7831306PH9173S, INCLUIDAS EN LA ACTUACIÓN 7 DEL PLAN DE SOSTENIBILIDAD TURÍSTICA EN DISTINO, PONFERRADA EN EL CAMINO, PUENTE AL FUTURO, EN EL MARCO PRTR</t>
  </si>
  <si>
    <t>JUAN MANUEL COBO VALLE</t>
  </si>
  <si>
    <t xml:space="preserve">45111220 </t>
  </si>
  <si>
    <t>164 213 REPARACION DUMPER CEMENTERIO EMICO, S.A. 1377,66</t>
  </si>
  <si>
    <t>INT_22/2023/2828</t>
  </si>
  <si>
    <t>ARREGLO DUMPER DEL CEMENTERIO</t>
  </si>
  <si>
    <t>34142300</t>
  </si>
  <si>
    <t>912 22199 REGADERA Y FERTILIZANTE PLANTA ORGANOS DE GOBIERNO FERRETERIA Y FITOS GOMEZ S.L.  12,01</t>
  </si>
  <si>
    <t>INT_22/2023/2804</t>
  </si>
  <si>
    <t>SUMINISTRO MATERIALES CUIDADOS PLANTA ALCALDIA</t>
  </si>
  <si>
    <t>493 22000 MATERIAL DE OFICINA OMIC COPY CENTRO SEFEL S.L. 194,81</t>
  </si>
  <si>
    <t>INT_22/2023/2821</t>
  </si>
  <si>
    <t xml:space="preserve">MATERIAL DE OFICINA. OMIC. </t>
  </si>
  <si>
    <t>COPY CENTRO SEFEL S.L.</t>
  </si>
  <si>
    <t>920 22000 PAPEL A4 NAVIGATOR 80 G. SERV. CENTRAL ADMNVO. LYRECO ESPAÑA, S.A.U. 639,79</t>
  </si>
  <si>
    <t>INT_22/2023/2798</t>
  </si>
  <si>
    <t>912 22199 SUMINISTRO 4 CAJONERAS LACADO NEGRO COPYCENTRO SEFEL, S.L. 843,32</t>
  </si>
  <si>
    <t>INT_22/2023/2574</t>
  </si>
  <si>
    <t>CAJONERAS DESPACHOS ÓRGANOS DE GOBIERNO</t>
  </si>
  <si>
    <t>39200000</t>
  </si>
  <si>
    <t>3321 22101 SUMINISTRO DE LIBROS Y PELICULAS INFANTILES DIEGO GARCIA PACIOS 763,53</t>
  </si>
  <si>
    <t>INT_22/2023/2582</t>
  </si>
  <si>
    <t>BIB. COMPRA DE LIBROS Y PELÍCULAS INFANTILES</t>
  </si>
  <si>
    <t>32354500</t>
  </si>
  <si>
    <t>3332 213 MANTENIMIENTO Y ACTUALIZACION EQUIPO ESCENA TECSON SONIDO E ILUMINACION, SL 608,06</t>
  </si>
  <si>
    <t>INT_22/2023/2714</t>
  </si>
  <si>
    <t>MANTENIMIENTO PARA EQUIPO ESCENA</t>
  </si>
  <si>
    <t xml:space="preserve">32321200 </t>
  </si>
  <si>
    <t>342 22199 CAMPO DE FUTBOL CUATROVIENTOS. 6 PANELES POLICARBONATO 10 mm (270 x 100) CELULAR TRANSPARENTE PARA REPARACION  EN BANQUILLOS CRISTALERIAS RICARDO 847,00</t>
  </si>
  <si>
    <t>INT_22/2023/2829</t>
  </si>
  <si>
    <t>REPOSICION DE PANELES DE POLICARBONATO EN BANQUILLOS CAMPO DE FUTBOL CUATROVIENTOS</t>
  </si>
  <si>
    <t>CRISTALERIAS RICARDO SL</t>
  </si>
  <si>
    <t>342 22199 CAMPOS RAMON MARTINEZ. CILINDRO, COPIA DE LLAVES SERRETA Y LUBRICANTE BIERZO CERRAJERIA MIGUEL, S.L.U.  30,04</t>
  </si>
  <si>
    <t>INT_22/2023/2826</t>
  </si>
  <si>
    <t>COPIA DE LLAVES Y CILINDRO PARA SUSTITUCION</t>
  </si>
  <si>
    <t>342 22199 PISCINA A. PESTAÑA BOMBA SUMERGIBLE VENETO GAUA LIMPIA SK-66AE KIMI, S.L. 144,55</t>
  </si>
  <si>
    <t>INT_22/2023/2819</t>
  </si>
  <si>
    <t>ADQUISICION DE BOMBA DE ACHIQUE PARA SUSTITUIR BOMBA AVERIADA DE PISCINA ANGEL PESTAÑA</t>
  </si>
  <si>
    <t>342 22199 PLACAS ADHESIVAS AYTO. PONFERRADA NUEVA IMAGEN BIERZO, S.L. 36,30</t>
  </si>
  <si>
    <t>INT_22/2023/2827</t>
  </si>
  <si>
    <t>PLACAS ADHESIVAS INDIVIDUALES PARA TROFEOS TEMPLARINES AYUNTAMIENTO PONFERRADA</t>
  </si>
  <si>
    <t>132 213 SUMINISTRO Y REPARACION PANTALLA XIAOMI X3 PRO 4VIENTOS DIGITAL, S.L.U. 165,41</t>
  </si>
  <si>
    <t>INT_22/2023/2822</t>
  </si>
  <si>
    <t>PMOC232822 REPARACION DISPOSITIVO MOVIL PDA POLICIA MUNICIPAL</t>
  </si>
  <si>
    <t xml:space="preserve">B24562183   </t>
  </si>
  <si>
    <t>132 22606 CURSO PILOTO DE DRON P.M. 6 x AG. JOSE LUIS GAGO LLOVER 1795,50</t>
  </si>
  <si>
    <t>INT_22/2023/2779</t>
  </si>
  <si>
    <t>PMOC232779 CURSO PILOTO DE DRON POLICIA MUNICIPAL</t>
  </si>
  <si>
    <t>80530000</t>
  </si>
  <si>
    <t>3331 22199 MATERIALES DE PINTURA PARA ALMACEN MUSEO PINTURAS GENARO FONTECHA, S.L. 295,36</t>
  </si>
  <si>
    <t>INT_22/2023/2688</t>
  </si>
  <si>
    <t>PINTURA ALMACEN MUSEO DEL BIERZO</t>
  </si>
  <si>
    <t>3321 22699 REPRESENTACIÓN OBRA TEATRAL INFANTIL "ROALD DAHL" FOMENTO LECTURA EVANGELINA VALDESPINO HERRERO 852,50</t>
  </si>
  <si>
    <t>INT_22/2023/2682</t>
  </si>
  <si>
    <t>BIB. ANIMACION A LA LECTURA. LIBERA TEATRO. EVANGELINA VALDESPINO</t>
  </si>
  <si>
    <t>EVANGELINA VALDESPINO HERRERO</t>
  </si>
  <si>
    <t>342 623 CARRO MARCA-CAMPOS DE RODILLOS RANKING LA TIENDA DEL DEPORTE SL 461,28</t>
  </si>
  <si>
    <t>INT_22/2023/2634</t>
  </si>
  <si>
    <t>MAQUINA PARA PINTAR LAS LINEAS DE LOS CAMPOS DE HIERBA.</t>
  </si>
  <si>
    <t>B31669070</t>
  </si>
  <si>
    <t>RANKING LA TIENDA DEL DEPORTE SL</t>
  </si>
  <si>
    <t>171 22199 SUMINISTRO MATERIALES DE HIERRO PARA CONSTRUCCION ARMARIO E.I CASTRO URIA S.A 171,34</t>
  </si>
  <si>
    <t>INT_22/2023/2836</t>
  </si>
  <si>
    <t>SUMINISTRO MATERIALES ARMARIO PARA COMBUSTIBLE</t>
  </si>
  <si>
    <t>E.I CASTRO URIA S.A</t>
  </si>
  <si>
    <t>171 213 SUMINISTRO REPUESTOS P. REPARACION MAQUINARIA MAQUINARIA COMERCIAL BERNARDEZ S.L 603,86</t>
  </si>
  <si>
    <t>INT_22/2023/2834</t>
  </si>
  <si>
    <t>SUMINISTRO ARTICULOS PARA MAQUINARIA</t>
  </si>
  <si>
    <t>934 22000 CAJONERA OFICINA TRIBUTARIA ADRIAN CUESTA SANCHEZ 180,92</t>
  </si>
  <si>
    <t>INT_22/2023/2840</t>
  </si>
  <si>
    <t>REC- CAJONERA NUEVO PUESTO DE TRABAJO EN OFICINA TRIBUTARIA</t>
  </si>
  <si>
    <t>920 622  REESTRUCTURACION PLANTA BAJA. OBRA: REESTRUCTURACIÓN DESPACHOS PLANTA BAJA ALUMINIOS DOS, S.L. 21217,35</t>
  </si>
  <si>
    <t>INT_22/2023/2788</t>
  </si>
  <si>
    <t>REESTRUCTURACIÓN DE DESPACHOS PLANTA BAJA</t>
  </si>
  <si>
    <t>B24306003</t>
  </si>
  <si>
    <t>ALUMINIOS DOS, S.L</t>
  </si>
  <si>
    <t>934 22000 MATERIAL OFICINA RECAUDACION MARTA QUIÑONES GIRON 438,63</t>
  </si>
  <si>
    <t>INT_22/2023/2867</t>
  </si>
  <si>
    <t>REC-MATERIAL OFICINA 4º TRIM 2023</t>
  </si>
  <si>
    <t>30198000</t>
  </si>
  <si>
    <t>3371 213 REPARACIONES EN EQUIPOS RADIOCIMA TECSON SONIDO E ILUMINACIÓN S.L. 254,08</t>
  </si>
  <si>
    <t>INT_22/2023/2845</t>
  </si>
  <si>
    <t>1522 212 PLAQUETAS PARA REPARACION EN AUDITORIO ALMACENES GALLEGO, S.L. 6,35</t>
  </si>
  <si>
    <t>INT_22/2023/2818</t>
  </si>
  <si>
    <t xml:space="preserve">REPARACION DE PLAQUETAS. AUDITORIO MUNICIPAL </t>
  </si>
  <si>
    <t>B14557472</t>
  </si>
  <si>
    <t>1533 22199 VINILOS 2 SEÑALES GRAFICAS PONFERRADA, S.L. 62,92</t>
  </si>
  <si>
    <t>INT_22/2023/2813</t>
  </si>
  <si>
    <t>ROTULACION EN VINILO SEÑAL</t>
  </si>
  <si>
    <t>150 22199 SOFAMEL AE10ADH SEÑAL ADH RIES ELE105 M. CASERO, S.A. 8,86</t>
  </si>
  <si>
    <t>INT_22/2023/2807</t>
  </si>
  <si>
    <t xml:space="preserve">ALMACEN ELECTRICO. BRIGADA DE OBRAS </t>
  </si>
  <si>
    <t>320 22199 C. LA COGOLLA. AZULEJOS BLANCO SANEAMIENTOS SOTO, S.A. 137,34</t>
  </si>
  <si>
    <t>INT_22/2023/2832</t>
  </si>
  <si>
    <t>COLEGIO LA COGOLLA</t>
  </si>
  <si>
    <t>SANEAMIENTOS SOTO, S.A.</t>
  </si>
  <si>
    <t>1533 22799 TRASLADO Y COLOCACION MASTIL DE BANDERA GRUAS IRATRANS SL 121,00</t>
  </si>
  <si>
    <t>INT_22/2023/2831</t>
  </si>
  <si>
    <t>TRASLADO DE MASTIL DE BANDERA</t>
  </si>
  <si>
    <t>B09882986</t>
  </si>
  <si>
    <t>GRUAS IRATRANS SL</t>
  </si>
  <si>
    <t>320 22199 C. JESUS MAESTRO. MATERIAL FONTANERIA PARA REPARACIONES ALMACENES GALLEGO, S.L. 13,39</t>
  </si>
  <si>
    <t>INT_22/2023/2830</t>
  </si>
  <si>
    <t>COLEGIO JESUS MAESTRO</t>
  </si>
  <si>
    <t>432 22199 CERRADURA BUZON PARA URNA CASIMIRO CORCOBA RIVERA  7,83</t>
  </si>
  <si>
    <t>INT_22/2023/2795</t>
  </si>
  <si>
    <t xml:space="preserve">CERRADURA URNA </t>
  </si>
  <si>
    <t xml:space="preserve">CASIMIRO CORCOBA RIVERA </t>
  </si>
  <si>
    <t>3331 22199 SUMINISTRO P. SUSTITUCION FLUORESCENTES  M. CASERO, S.A. 74,63</t>
  </si>
  <si>
    <t>INT_22/2023/2810</t>
  </si>
  <si>
    <t>FLUORESCENTES MUSEO DEL BIERZO</t>
  </si>
  <si>
    <t>320 22199 C. LA COGOLLA. M. CASERO, S.A. 17,94</t>
  </si>
  <si>
    <t>INT_22/2023/2803</t>
  </si>
  <si>
    <t>320 22199 C. COMPOSTILLA. M. CASERO, S.A. 175,15</t>
  </si>
  <si>
    <t>INT_22/2023/2814</t>
  </si>
  <si>
    <t xml:space="preserve">CEIP COMPOSTILLA </t>
  </si>
  <si>
    <t>320 22199 C. ALBORADA COLUMBRIANOS ALMACENES GALLEGO SL  175,15</t>
  </si>
  <si>
    <t>INT_22/2023/2815</t>
  </si>
  <si>
    <t xml:space="preserve">CEIP ALBORADA / COLUMBRIANOS </t>
  </si>
  <si>
    <t>320 22199 C. JESUS MAESTRO SACOS YESO Y ESCAYOLA ALMACENES GALLEGO SL  24,35</t>
  </si>
  <si>
    <t>INT_22/2023/2817</t>
  </si>
  <si>
    <t>CEIP. JESUS MAESTRO</t>
  </si>
  <si>
    <t>1533 22199 SUMINISTRO DE PLAQUETA SAN MARCO CARMIN 33X33ALMACENES GALLEGO, S.L. 100,96</t>
  </si>
  <si>
    <t>INT_22/2023/2812</t>
  </si>
  <si>
    <t>PLAQUETA 33X33</t>
  </si>
  <si>
    <t>414 213 REPARACION Y MANTENIMIENTO TAKEUCHI 2000H GEMABI, S.L. 723,18</t>
  </si>
  <si>
    <t>INT_22/2023/2823</t>
  </si>
  <si>
    <t>MANTENIMIENTO 2000 HORAS RETRO TAKEUCHI</t>
  </si>
  <si>
    <t>P24270712</t>
  </si>
  <si>
    <t>GEMABI, S.L.</t>
  </si>
  <si>
    <t>320 22199 C. TORAL DE MERAYO DOWNLIGT NOVELEC BIERZO, S.L. 6,70</t>
  </si>
  <si>
    <t>INT_22/2023/2833</t>
  </si>
  <si>
    <t>CEIP TORAL DE MERAYO</t>
  </si>
  <si>
    <t xml:space="preserve">NOVELEC BIERZO, S.L. </t>
  </si>
  <si>
    <t>920 22199 PASACABLE MOBILIARIO EN REGISTRO BRIALTA, S.L. 21,66</t>
  </si>
  <si>
    <t>INT_22/2023/2838</t>
  </si>
  <si>
    <t>PASACABLES. MOBILIARIO REGISTRO</t>
  </si>
  <si>
    <t xml:space="preserve">BRIALTA SL </t>
  </si>
  <si>
    <t>1533 213 REPARACION AVERIA ELECTRICA ZONA CAMPO DE FUTBOL COLUMBRIANOS ELAGAS, S.L. 667,92</t>
  </si>
  <si>
    <t>INT_22/2023/2796</t>
  </si>
  <si>
    <t>REPARACION AVERIA ELECTRICA CAMPO DE FUTBOL</t>
  </si>
  <si>
    <t>31224400</t>
  </si>
  <si>
    <t>920 22199 LAMPARA GLOBO 95 7W 3000JK M. CASERO, S.A. 139,15</t>
  </si>
  <si>
    <t>INT_22/2023/2802</t>
  </si>
  <si>
    <t>LAMPARAS GLOBO 95 7W 3000JK EDIFICIO AYTO. DE PONFERRADA</t>
  </si>
  <si>
    <t>M. CASERO S.A</t>
  </si>
  <si>
    <t>342 22199 CAMPO DE FUTBOL CUATROVIENTOS MATERIAL FONTANERIA ALIJA SERVICIOS Y CONTRATAS, S.L. 60,46</t>
  </si>
  <si>
    <t>INT_22/2023/2801</t>
  </si>
  <si>
    <t>C. DE FUTBOL DE CUATROVIENTOS. MATERIAL FONTANERIA PARA REPARACIONES</t>
  </si>
  <si>
    <t>3331 22199 SUSTITUCION PUNTOS ILUMINACION M. CASERO, S.A. 33,19</t>
  </si>
  <si>
    <t>INT_22/2023/2816</t>
  </si>
  <si>
    <t>C. CIVICO DE CUATROVIENTOS</t>
  </si>
  <si>
    <t>1533 22199 MATERIAL ELECTRICO EN PLAZA DE LA ENCINA M. CASERO, S.A. 75,81</t>
  </si>
  <si>
    <t>INT_22/2023/2806</t>
  </si>
  <si>
    <t>SUMINISTRO SUSTITUCION PUNTOS ILUMINACION PLAZA DE LA ENCINA</t>
  </si>
  <si>
    <t>3333 625 C.C. COLUMBRIANOS.  ILUMINACION SUST. LUMINARIAS INSTALACIONES ELECTRICAS MERAYO, S.L. 2966,92</t>
  </si>
  <si>
    <t>INT_22/2023/2841</t>
  </si>
  <si>
    <t>ILUMINACIÓN GENERAL.CENTRO CIVICO COLUMBRIANOS</t>
  </si>
  <si>
    <t>23101 22699 TRABAJOS PREVIOS CREACION WEB PROGRAMA SOLEDAD NO DESEADA BIERZO SEO MARKETING, S.L. 1548,80</t>
  </si>
  <si>
    <t>INT_22/2023/2622</t>
  </si>
  <si>
    <t>TRABAJOS PREVIOS DE DISEÑO WEB PROGRAMA SOLEDAD NO DESEADA</t>
  </si>
  <si>
    <t>72212224</t>
  </si>
  <si>
    <t>342 213 REPARACION DE PUNTO DE LUZ EN CAMPO DE FUTBOL REPOSICION DE LUMINARIA ELECTRICIDAD AGUA Y GAS, S.L. 256,20</t>
  </si>
  <si>
    <t>INT_22/2023/2870</t>
  </si>
  <si>
    <t>LAMPARA PARA CAMPO DE FUTBOL DE CUATROVIENTOS</t>
  </si>
  <si>
    <t>342 22199 ANGEL PESTAÑA.  SUMINISTRO DE CINTA ANTIDESLIZANTE KIMI, S.L. 43,32</t>
  </si>
  <si>
    <t>INT_22/2023/2854</t>
  </si>
  <si>
    <t>ADQUISICION DE CINTA ANTIDESLIZANTE PARA PISCIAN ANGEL PESTAÑA</t>
  </si>
  <si>
    <t>342 22199 COLOMAN TRABADO. NACY PINTURA CAMPO DE FUTBOL LOS VEGAS DE PONFERRADA, S.L. 91,96</t>
  </si>
  <si>
    <t>INT_22/2023/2856</t>
  </si>
  <si>
    <t>ADQUISICION DE PINTURA ESPECIFICA PARA CAMPO DE FUTBOL</t>
  </si>
  <si>
    <t>1533 22199 DISCO CORTE, PISTOLA Y ESPUMA POLIURETANO SUMINISTROS INDUSTRIALES SUMABI S.L. 52,74</t>
  </si>
  <si>
    <t>INT_22/2023/2858</t>
  </si>
  <si>
    <t>DISCO CORTE MULTIHERRAMIENTA, PISTOLA ESPUMA POLIURETANO Y ESPUMA</t>
  </si>
  <si>
    <t>150 22199 LUMINARIAS PARA REPOSICION EN ALMACEN M. CASERO, S.A. LUMINARIAS 47,48</t>
  </si>
  <si>
    <t>INT_22/2023/2857</t>
  </si>
  <si>
    <t>REPOSICIÓN DE LUMINARIAS</t>
  </si>
  <si>
    <t>432 22199 PEQUEÑOS MATERIALES PARA REPARACION OF. TURISMO NOVELEC BIERZO, S.L. 11,29</t>
  </si>
  <si>
    <t>INT_22/2023/2835</t>
  </si>
  <si>
    <t>PEQUEÑOS MATERIALES REPARACION OFICINA DE TURISMO</t>
  </si>
  <si>
    <t>920 22199 PASACABLES BRIALTA, S.L. 11,02</t>
  </si>
  <si>
    <t>INT_22/2023/2855</t>
  </si>
  <si>
    <t>MOBILIARIO. REGISTRO</t>
  </si>
  <si>
    <t>42422000</t>
  </si>
  <si>
    <t>3331 22799 M. DEL BIERZO. TTE. DEVOLUCION EXPO. LAS GAFAS DEL BELGA TRANSPORTE DE EXPO "LAS GAFAS DEL BELGA" DESDE EL MUSEO DEL FERROCARRIL HASTA EL MUSEO DE LA MINERIA DE SABERO TRANSPORTES VERDIAL FERNANDEZ, S.L. 257,00</t>
  </si>
  <si>
    <t>INT_22/2023/2844</t>
  </si>
  <si>
    <t>TRANSPORTE DEVOLUCION EXPO LAS GAFAS DEL BELGA. MUSEO DEL FERROCARRIL</t>
  </si>
  <si>
    <t>1533 22199 MATERIAL ELECTRICO REPOSICION MAGOSTO POPULAR M. CASERO, S.A. 126,82</t>
  </si>
  <si>
    <t>INT_22/2023/2860</t>
  </si>
  <si>
    <t>MATERIAL ELECTRICO REPOSICION DE MAGOSTO POPULAR</t>
  </si>
  <si>
    <t>320 623 C. VALENTIN GARCIA YEBRA. CIRCULADOR QUANTUM ECO 65H 2.1_2 SANEAMIENTO Y CLIMATIZACION LEON, S.L. 2021,79</t>
  </si>
  <si>
    <t>INT_22/2023/2839</t>
  </si>
  <si>
    <t>CEIP. VALENTÍN GARCÍA YEBRA</t>
  </si>
  <si>
    <t>SANEAMIENTO Y CLIMATIZACIÓN LEON SL</t>
  </si>
  <si>
    <t>42160000</t>
  </si>
  <si>
    <t>342 22199 MACY PINTURA CAMPO DE FUTBOL  LOS VEGAS DE PONFERRADA, S.L. 229,90</t>
  </si>
  <si>
    <t>INT_22/2023/2883</t>
  </si>
  <si>
    <t>ADQUISICION DE PINTURA CAMPOS DE HIERBA NATURAL Y ARTIFICIAL.</t>
  </si>
  <si>
    <t>342 22199 ANGEL PESTAÑA. REACTIVOS KIMI, S.L. 70,99</t>
  </si>
  <si>
    <t>INT_22/2023/2881</t>
  </si>
  <si>
    <t>REACTIVOS CONTROL PISCINA ANGEL PESTAÑA</t>
  </si>
  <si>
    <t>B34367419</t>
  </si>
  <si>
    <t>342 22199 MATERIAL DE PAPELERIA Y ENCUADERNACION COPYCENTRO SEFEL S.L  565,75</t>
  </si>
  <si>
    <t>INT_22/2023/2876</t>
  </si>
  <si>
    <t>ADQUISICION DE MATERIAL DE PAPELERIA DE ENCUADERNACION Y CARTELERIA</t>
  </si>
  <si>
    <t>1533 203 ALQUILER DE PERFORADORA CON CORONA EMICO, S.A. 330,11</t>
  </si>
  <si>
    <t>INT_22/2023/2877</t>
  </si>
  <si>
    <t>ALQUILER PERFORADORA. ZONA ROSALEDA</t>
  </si>
  <si>
    <t>3333 22199 C.CIVICO FLORES DEL SIL CASIMIRO CORCOBA RIVERA 24,93</t>
  </si>
  <si>
    <t>INT_22/2023/2879</t>
  </si>
  <si>
    <t>CERROJO PUERTA.C.CIVICO FLORES</t>
  </si>
  <si>
    <t>231 22000 MATERIAL OFICINA DIVERSOS CENTROS SERVICIOS SOCIALES  JUAN CARLOS ALDIR SUAREZ  686,57</t>
  </si>
  <si>
    <t>INT_22/2023/2848</t>
  </si>
  <si>
    <t>MATERIAL DE OFICINA CENTROS DE LA CONCEJALIA DE SERVICIOS SOCIALES NOVIEMBRE 2023</t>
  </si>
  <si>
    <t>231 22699 GASTOS ORGANIZACIÓN PRIMERA JORNADA DE ONCOHEMATOLOGIA Y TRANSFUSION VIAJES LEONTUR, S.L. 1000,00</t>
  </si>
  <si>
    <t>INT_22/2023/2436</t>
  </si>
  <si>
    <t>GASTOS DE ORGANIZACION CONGRESO DE ONCOHEMATOLOGIA Y TRANSFUSION</t>
  </si>
  <si>
    <t>79341000</t>
  </si>
  <si>
    <t>342 213 PISCINA ANGEL PESTAÑA. REPARACION BOMBA DOSIFICADORA CLORO KIMI, S.L. 476,03</t>
  </si>
  <si>
    <t>INT_22/2023/2869</t>
  </si>
  <si>
    <t>REPARACION URGENTE REALIZADA EN PISCINA ALGEL PESTAÑA POR AVERIA DE BOMBA DE CLORO</t>
  </si>
  <si>
    <t>342 22199 PISCINA ANGEL PESTAÑA. ADQUISICION REACTIVOS PISCINA KIMI, S.L. 325,10</t>
  </si>
  <si>
    <t>INT_22/2023/2882</t>
  </si>
  <si>
    <t>ADQUISICION DE REACTIVOS CONTROL PISCINA ANGEL PESTAÑA OCTUBRE-NOVIEMBRE</t>
  </si>
  <si>
    <t>912 22699 SUMINISTRO DE BOLAS DE NAVIDAD DETALLE INSTITUCIONAL DIGON PINTOR ISABEL 2800,00</t>
  </si>
  <si>
    <t>INT_22/2023/2811</t>
  </si>
  <si>
    <t>DETALLE INSTITUCIONAL NAVIDAD EMPLEADOS MUNICIPALES</t>
  </si>
  <si>
    <t>DIGON PINTOR ISABEL</t>
  </si>
  <si>
    <t>1621 22799 RECOGIDA CONTENEDOR RCD¿S BIERZO RECICLA, S.L. 143,13</t>
  </si>
  <si>
    <t>INT_22/2023/2906</t>
  </si>
  <si>
    <t>171 214 8770DDC REPARACION RENAULT CLIO ELECTRO MAQUINARIA NOVO S.L. 607,42</t>
  </si>
  <si>
    <t>INT_22/2023/2888</t>
  </si>
  <si>
    <t xml:space="preserve">SUMINISTRO PIEZAS CLIO </t>
  </si>
  <si>
    <t>34312300</t>
  </si>
  <si>
    <t>171 22104 SUMINISTRO EPIS U. ANTIRUIDO PELTOR OPTIME II H520B ¿SNR: 31 dB. EN 352-1. JOMAGO, S.L. 302,50</t>
  </si>
  <si>
    <t>INT_22/2023/2849</t>
  </si>
  <si>
    <t>SUMINISTRO CASCOS ANTIRUIDO</t>
  </si>
  <si>
    <t>342 22199 PABELLON Y PISCINA ANGEL PESTAÑA SUMINISTRO E INSTALACION VINILOS EN CRISTALES COMUNICACION VISUAL PONFERRADA SL 2891,00</t>
  </si>
  <si>
    <t>INT_22/2023/2904</t>
  </si>
  <si>
    <t>ADQUISICION DE VINILOS PARA PROMOCION Y CAMPAÑA PUBLICITARIA DEPORTIVA</t>
  </si>
  <si>
    <t>B10240205</t>
  </si>
  <si>
    <t>432 213 CARGADOR ESPECIFICO PARA MSI 120W5.5*2.5 4VIENTOS DIGITAL S.L.U 45,00</t>
  </si>
  <si>
    <t>INT_22/2023/2908</t>
  </si>
  <si>
    <t>COMPRA CARGADOR MSI PARA OFICINA DE TURISMO</t>
  </si>
  <si>
    <t>342 22199 CAMPOS RAMON MARTINEZ. PANELES EN 4 BANQUILLOS DEL CAMPO DE FUTBOL COMUNICACION VISUAL PONFERRADA SL 2820,75</t>
  </si>
  <si>
    <t>INT_22/2023/2884</t>
  </si>
  <si>
    <t>REPARACION DE BANQUILLOS DE LOS CAMPOS FUTBOL RAMON MARTINEZ</t>
  </si>
  <si>
    <t>342 22199 GRÁFICA SOBRE LONA 550GR COLOR HD 85X206CM E  IMPRESIÓN DE LONA OPACA 550GR COLOR HD DE 200X100 CON JUAN JOSE DEL VALLE ARES 292,82</t>
  </si>
  <si>
    <t>INT_22/2023/2909</t>
  </si>
  <si>
    <t xml:space="preserve">LONAS PUBLICITARIAS DEPORTES </t>
  </si>
  <si>
    <t>39522120</t>
  </si>
  <si>
    <t>342 22199 PEQUEÑA HERRAMIENTA Y FUNGIBLES PISCINAS KIMI, S.L. 292,17</t>
  </si>
  <si>
    <t>INT_22/2023/2901</t>
  </si>
  <si>
    <t>HERRAMIENTAS Y CONSUMIBLES TRABAJOS MANTENIMIENTO ISTALACIONES DEPORTIVAS</t>
  </si>
  <si>
    <t>342 22199 PEQUEÑO MATERIAL FUNGIBLE MANTENIMIENTO KIMI, S.L. 298,02</t>
  </si>
  <si>
    <t>INT_22/2023/2899</t>
  </si>
  <si>
    <t>ELEMENTOS DE SEGURIDAD Y PARA LABORES DE MANTENIMIENTO INSTALACIONES DEPORTIVAS</t>
  </si>
  <si>
    <t>342 22104 ROPA TBC AREA DEPORTES NOVIEMBRE HIJOS DE CASTRO URIA SA 86,31</t>
  </si>
  <si>
    <t>INT_22/2023/2916</t>
  </si>
  <si>
    <t>ROPA PARA TBC AREA DEPORTES NOVIEMBRE</t>
  </si>
  <si>
    <t>336 22199 SUMINISTRO BANDERAS PARA CASTILLO TRAZOS 3000, S.L. 187,50</t>
  </si>
  <si>
    <t>INT_22/2023/2914</t>
  </si>
  <si>
    <t>BANDERAS TORRE ENTRADA CASTILLO DE LOS TEMPLARIOS</t>
  </si>
  <si>
    <t>320 22199 C. COMPOSTILLA SUMINISTRO E INSTALACION CRISTAL LAMINADO JAVIER FERNANDEZ GIRON  157,30</t>
  </si>
  <si>
    <t>INT_22/2023/2887</t>
  </si>
  <si>
    <t>LAMINADO. CEIP COMPOSTILLA</t>
  </si>
  <si>
    <t>23102 622 S. LORENZO. COLOCACION CUBIERTA CONSULTORIO MEDICO PROYECTOS Y COSTRUCCIONES ALPO, S.L. 2872,60</t>
  </si>
  <si>
    <t>INT_22/2023/2825</t>
  </si>
  <si>
    <t>REPARACION EN CONSULTORIO SAN LORENZO</t>
  </si>
  <si>
    <t>PROYECTOS Y CONSTRUCCIONES ALPO, S.L</t>
  </si>
  <si>
    <t>342 22199 SUMINISTRO DE  PEQUEÑA HERRAMIENTA. PERSONAL DE MANTENIMIENTO HIJOS DE CASTRO URIA, S.A. 330,48</t>
  </si>
  <si>
    <t>INT_22/2023/2917</t>
  </si>
  <si>
    <t>ADQUISICION DE HERRAMIENTAS DE MANO PARA TRABAJOS DE MANTENIMIENTO DEL AREA/ CASTRO URIA</t>
  </si>
  <si>
    <t>342 213 REPARACION ROBOT LIMPIAFONDOS PISCINA KIMI, S.L. 1909,71</t>
  </si>
  <si>
    <t>INT_22/2023/2272</t>
  </si>
  <si>
    <t>REPARACION ROBOT LIMPIAFONDOS FANOR K50</t>
  </si>
  <si>
    <t>342 22199 PISCINAS LYDIA VALENTIN. SUMINISTRO DE 5 X  PRESTO FLUXOR INODORO 1000-M ALIJA SERVICIOS Y CONTRATAS SL 434,15</t>
  </si>
  <si>
    <t>INT_22/2023/2921</t>
  </si>
  <si>
    <t>REPUESTOS PARA REPARACIONES INODOROS LYDIA VALENTIN</t>
  </si>
  <si>
    <t>342 22199 UTILLAJE Y HERRAMIENTA PERSONAL DE MANTENIMIENTO. FOCO Y AMOLADORA RIBEGAR INTERIORES, S.L.U. 285,90</t>
  </si>
  <si>
    <t>INT_22/2023/2919</t>
  </si>
  <si>
    <t>ADQUISICIOIN DE AMOLADORA Y FOCO PARA EQUIPO MANTENIMIENTO</t>
  </si>
  <si>
    <t>342 22199 SUMINISTRO DE HERRAMIENTA. 2 JUEGOS AUTOCLE 113 PIEZAS HR REF. 170742 PERSONAL DE MANTENIMIENTO FERRETERIA Y FITOS GOMEZ SL 285,11</t>
  </si>
  <si>
    <t>INT_22/2023/2918</t>
  </si>
  <si>
    <t>SUMINISTRO DE DOS JUEGOS AUTOCLE 113 PIEZAS PERSONAL DE MANTENIMIENTO</t>
  </si>
  <si>
    <t>23102 22699  CENTRO DE DIA FLORES DEL SIL.  LIMPIEZA COCINA Y CAFETERIA PUNTUAL LIMPIEZAS ARAN S.L. 235,95</t>
  </si>
  <si>
    <t>INT_22/2023/2862</t>
  </si>
  <si>
    <t>LIMPIEZA COCINA Y CAFETERIA CENTRO DE DIA DE FLORES DEL SIL 2023</t>
  </si>
  <si>
    <t>B24266132</t>
  </si>
  <si>
    <t>LIMPIEZAS ARAN S.L.</t>
  </si>
  <si>
    <t>23102 22699 ANIMACION CENTRO DE DIA FLORES DEL SIL MIGUEL ANGEL MATA CARNICERO 193,60</t>
  </si>
  <si>
    <t>INT_22/2023/2907</t>
  </si>
  <si>
    <t>ANIMACION PRESENTACION NUEVO CONSEJO DEL CENTRO DE DIA DE FLORES DEL SIL</t>
  </si>
  <si>
    <t>MIGUEL ANGEL MATA CARNICERO</t>
  </si>
  <si>
    <t>92340000</t>
  </si>
  <si>
    <t>231 214 7717CRN DIAGNOSTICO REPARACION GARAJE IBAN, S.L. 74,42</t>
  </si>
  <si>
    <t>INT_22/2023/2886</t>
  </si>
  <si>
    <t>REPARACIÓN VEHICULO CONCEJALIA BIENESTAR SOCIAL Y FAMILIA</t>
  </si>
  <si>
    <t>B24210098</t>
  </si>
  <si>
    <t>GARAJE IBAN S.L.</t>
  </si>
  <si>
    <t>132 204 ALQUILER DOS FURGONETAS COMBI DIA COMPLETO ALQUIMOTOR, S.L. 169,40</t>
  </si>
  <si>
    <t>INT_22/2023/2898</t>
  </si>
  <si>
    <t>PMOC232898 ALQUILER VEHÍCULOS POLICIA MUNICIPAL</t>
  </si>
  <si>
    <t>132 213 REPARACION TRITURADORA PAPEL P.M. FELLOWES IBERICA, S.L.     393,01</t>
  </si>
  <si>
    <t>INT_22/2023/2842</t>
  </si>
  <si>
    <t>PMOC232842 REPARACION TRITURADORA DE PAPEL POLICIA MUNICIPAL</t>
  </si>
  <si>
    <t>B84265172</t>
  </si>
  <si>
    <t xml:space="preserve">FELLOWES IBERICA, S.L.     </t>
  </si>
  <si>
    <t>135 22199 SUMINISTROS DE BOTELLINES AGUA PROTECCION CIVIL COMERCIAL DE BEBIDAS ISECA S.L. 292,58</t>
  </si>
  <si>
    <t>INT_22/2023/2708</t>
  </si>
  <si>
    <t>BOTELLINES AGUA PROTECCION CIVIL</t>
  </si>
  <si>
    <t>4314 22699 PLANTACION PARTICIPATIVA ABETOS VIVEROS EL ROBLE, S.L.  4501,20</t>
  </si>
  <si>
    <t>INT_22/2023/2820</t>
  </si>
  <si>
    <t>PROGRAMA REACTIVACION Y PROMOCION DEL COMERCIO, YO PONFERRADA,¿Y TU?, AÑO 2023 PLANTACION PARTICIPATIVA ABETOS</t>
  </si>
  <si>
    <t>B24418261</t>
  </si>
  <si>
    <t xml:space="preserve">VIVEROS EL ROBLE, S.L. </t>
  </si>
  <si>
    <t>414 22799 INFORMES COMPILACION TRABAJOS ARQUEOLOGICOS ORIGEN TEBAIDA  MARCOS O. MUÑOZ SANCHEZ-MIGUEL 7000,00</t>
  </si>
  <si>
    <t>INT_22/2023/2900</t>
  </si>
  <si>
    <t>INFORMES COMPILACION TRABAJOS ARQUEOLOGICOS  ORIGEN TEBAIDA</t>
  </si>
  <si>
    <t>MARCOS O. MUÑOZ SANCHEZ-MIGUEL</t>
  </si>
  <si>
    <t>1533 210 OBRA: ¿REPARACIÓN DE HUNDIMIENTO EN ACCESO PEATONAL EN LA AVENIDA DE LA LIBERTAD 21, EN PONFERRADA ¿  ECK BIERZO, S.A. 8288,50</t>
  </si>
  <si>
    <t>INT_22/2023/2837</t>
  </si>
  <si>
    <t>REPARACIÓN HUNDIMIENTO PASO PEATONAL EN AVENIDA LIBERTAD 21</t>
  </si>
  <si>
    <t>ECK BIERZO, S.A</t>
  </si>
  <si>
    <t>432 22699 DISEÑO, CONTENIDOS, MAQUETACION E IMPRESION DE FOLLETO GENERAL 15000 UNIDADES Y FOLLETOS SUBMARCAS 3000 UDS.  JUAN MANUEL SALVI VEGA  17998,75</t>
  </si>
  <si>
    <t>INT_22/2023/2875</t>
  </si>
  <si>
    <t>FOLLETERIA TURISTICA</t>
  </si>
  <si>
    <t>1533 22199 PINAZO 313206 PNZ - CGP - BUC - MA /160 -CSA M. CASERO, S.A. 139,39</t>
  </si>
  <si>
    <t>INT_22/2023/2880</t>
  </si>
  <si>
    <t xml:space="preserve">INSTALCION CUADROS ELECTRICOS. A. DE COMERCIANTES </t>
  </si>
  <si>
    <t>221 16200 CURSO X 2 NORMATIVA AREAS DE JUEGOS INGENIERIA SANPE, S.L. 360,00</t>
  </si>
  <si>
    <t>INT_22/2023/2913</t>
  </si>
  <si>
    <t xml:space="preserve">CURSO NORMATIVA DE AREAS DE JUEGOS </t>
  </si>
  <si>
    <t>920 626 EQUIPAMIENTO CENTRO DE CONTROL INNOVACION PROYECTOS SISTEMAS Y PERITACIONES S.L. 1683,11</t>
  </si>
  <si>
    <t>INT_22/2023/2861</t>
  </si>
  <si>
    <t>EQUIPAMIENTO CENTRO DE CONTROL.</t>
  </si>
  <si>
    <t>1533 609 OBRAS DE EJECUCIÓN DE PASOS PEATONALES SOBREELEVADOS EN VARIAS ZONAS DE LA CIUDAD CYMOT, S.A. 47610,18</t>
  </si>
  <si>
    <t>INT_22/2023/2873</t>
  </si>
  <si>
    <t>OBRAS DE EJECUCIÓN DE PASOS DE PEATONES SOBRE-ELEVADOS EN VARIAS ZONAS DE LA CIUDAD</t>
  </si>
  <si>
    <t>CYMOT, S.A</t>
  </si>
  <si>
    <t>45233261</t>
  </si>
  <si>
    <t>1533 210 OBRA: REPARACIÓN DE ACERA EN LA AVENIDA VAZPE3, S.L. 47000,01</t>
  </si>
  <si>
    <t>INT_22/2023/2902</t>
  </si>
  <si>
    <t>REPARACIÓN DE ACERA EN LA AVENIDA DE ASTURIAS</t>
  </si>
  <si>
    <t>B24273302</t>
  </si>
  <si>
    <t>VAZPER3, SL</t>
  </si>
  <si>
    <t>342 22199 MATERIAL GIMNASIA Y MTO DEPORTIVOS. COLCHONETAS Y ZANCOS  GRUPO B2 SPORT EQUIPAMIENTOS DEPORTIVOS SA 702,28</t>
  </si>
  <si>
    <t>INT_22/2023/2926</t>
  </si>
  <si>
    <t>ADQUISICION DE COLCHONETAS ROCODROMO Y MATERIAL GIMNASIA Y MANTENIMIENTO</t>
  </si>
  <si>
    <t>342 22199 CAMPO DE FUTBOL DE CUATROVIENTOS.T.N.R. DE 3-1/2" GALVA ISO  E.I. CASTRO URIA, S.A. 965,58</t>
  </si>
  <si>
    <t>INT_22/2023/2922</t>
  </si>
  <si>
    <t>ADQUISICION DE ELEMENTOS DE HIERRO PARA REPARACION PROTECCION CAMPO FUTBOL CUATROVIENTOS</t>
  </si>
  <si>
    <t>171 22199 SUMINISTRO PEQUEÑA HERRAMIENTA PERSONAL MANTENIMIENTO AREA. SUMINISTROS INDUSTRIALES EL PLANTIO, S.L. 290,69</t>
  </si>
  <si>
    <t>INT_22/2023/2925</t>
  </si>
  <si>
    <t>ADQUISICION DE HERRAMIENTAS MANUALES PARA EQUIPO MANTENIMIENTO</t>
  </si>
  <si>
    <t>342 22199 ELEMENTOS PARA ACTIVIDADES NATACION Y GIMNASIA PIXEL A2 CREATIVOS SL 212,35</t>
  </si>
  <si>
    <t>INT_22/2023/2927</t>
  </si>
  <si>
    <t>ADQUISICION DE ELEMENTOS PARA ACTIVIDADES CLASES GIMNASIA Y NATACION</t>
  </si>
  <si>
    <t>B246997773</t>
  </si>
  <si>
    <t>PIXEL A2 CREATIVOS SL</t>
  </si>
  <si>
    <t>23102 625 ELEMENTOS BIOSALUDABLES TORAL DE MERAYO MANUFACTURAS DEPORTIVAS JAVIER GONZALEZ RUIZ, S.L. 14727,64</t>
  </si>
  <si>
    <t>INT_22/2023/2863</t>
  </si>
  <si>
    <t>ELEMENTOS BIOSALUDABLES TORAL DE MERAYO</t>
  </si>
  <si>
    <t>B39554613</t>
  </si>
  <si>
    <t xml:space="preserve">MANUFACTURAS DEPORTIVAS JAVIER GONZALEZ RUIZ, S.L </t>
  </si>
  <si>
    <t>37420000</t>
  </si>
  <si>
    <t>136 22199 1000 UDS. SACO PLASTICO 50X80 G600 SUMINISTRO INDUSTRIALES SUMABI, S.L. 520,30</t>
  </si>
  <si>
    <t>INT_22/2023/2874</t>
  </si>
  <si>
    <t>SACOS PARA ARENA</t>
  </si>
  <si>
    <t>19000000</t>
  </si>
  <si>
    <t>136 22199 MATERIAL PARA COLGAR PANCARTAS CABLE .. HIJOS DE CASTRO URIA S.A. 29,35</t>
  </si>
  <si>
    <t>INT_22/2023/2878</t>
  </si>
  <si>
    <t>MATERIAL VARIO PARA COLOCACION DE PANCARTAS</t>
  </si>
  <si>
    <t>136 22199 SIKAFLEX, POLIMEROS Y OTROS. KIMI, S.L. 341,15</t>
  </si>
  <si>
    <t>INT_22/2023/2864</t>
  </si>
  <si>
    <t>SIKAFLEX PURFLEZ POLIMERO Y OTROS</t>
  </si>
  <si>
    <t>KIMI, S.L.</t>
  </si>
  <si>
    <t>44316300</t>
  </si>
  <si>
    <t>136 224 SEGURO DRON SPEIS CAJA DE SEGUROS REUNIDOS COMPAÑIA DE SEGUROS Y REASEGUROS S.A. 203,76</t>
  </si>
  <si>
    <t>INT_22/2023/2868</t>
  </si>
  <si>
    <t>SEGURO DRON SPEIS (CASER)</t>
  </si>
  <si>
    <t>A28013050</t>
  </si>
  <si>
    <t>CAJA DE SEGUROS REUNIDOS COMPAÑIA DE SEGUROS Y REASEGUROS S.A.</t>
  </si>
  <si>
    <t>66514140</t>
  </si>
  <si>
    <t>4312 22699 SUMINISTRO DE MATERIALES PARA ARBOL DE NAVIDAD AUTOMATIZACIONES Y BOBINADOS INDUSTRIALES SLU 1651,56</t>
  </si>
  <si>
    <t>INT_22/2023/2885</t>
  </si>
  <si>
    <t>SUMINISTRO MATERIAL PARA ARBOL DE NAVIDAD</t>
  </si>
  <si>
    <t>B24692931</t>
  </si>
  <si>
    <t>AUTOMATIZACIONES Y BOBINADOS INDUSTRIALES SLU</t>
  </si>
  <si>
    <t>24103 22699 UOP MATERIAL DE OFICINA MARTA QUIÑONES GIRON 214,99</t>
  </si>
  <si>
    <t>INT_22/2023/2608</t>
  </si>
  <si>
    <t>COMPRA MATERIAL DE OFICINA PARA LA UNIDAD DE ORIENTACIÓN PROFESIONAL (UOP)</t>
  </si>
  <si>
    <t>24103 22699 UOP. DIPTICOS INFORMATIVOS DE LA UOP (2000 UDES) SONIA SANCHEZ VIDUEIRA 193,60</t>
  </si>
  <si>
    <t>INT_22/2023/2607</t>
  </si>
  <si>
    <t>SUMINISTRO DE DIPTICOS UNIDAD DE ORIENTACIÓN PROFESIONAL (UOP)</t>
  </si>
  <si>
    <t xml:space="preserve">SONIA SANCHEZ VIDUEIRA </t>
  </si>
  <si>
    <t>22460000</t>
  </si>
  <si>
    <t>1723 22199 SUMINISTRO DE 2 SONDA PT100 CON CABLE PLANO Sonda Pt100 LOCET BIERZO, S.L.  349,18</t>
  </si>
  <si>
    <t>INT_22/2023/2950</t>
  </si>
  <si>
    <t>SOLICITUD AUTORIZACIÓN GASTO SONDAS PT100</t>
  </si>
  <si>
    <t>920 216 P.M. SUMINISTRO MATERIAL MTO. EQUIPOS 4VIENTOS DIGITAL S.L.U  171,86</t>
  </si>
  <si>
    <t>INT_22/2023/2949</t>
  </si>
  <si>
    <t>COMPRA MATERIAL CENTROS CALIENTES POLICÍA MUNICIPAL.</t>
  </si>
  <si>
    <t>4VIENTOS DIGITAL SLU</t>
  </si>
  <si>
    <t>164 22199 SACAS BIG BAG 1 M3 HOMOLOGADO FIBROCEMENTO RECINOR GESTION DE RESIDUOS, S.L. 33,00</t>
  </si>
  <si>
    <t>INT_22/2023/2960</t>
  </si>
  <si>
    <t>2 SACAS PARA RECICLAR FIBROCEMENTO</t>
  </si>
  <si>
    <t>RECINOR GESTION DE RESIDUOS S.L.</t>
  </si>
  <si>
    <t>90650000</t>
  </si>
  <si>
    <t>341 22699 GORROS DE NAVIDAD PRUEBA SAN SILVESTRE ESCOLAR COMUNICACION VISUAL PONFERRADA SL 726,00</t>
  </si>
  <si>
    <t>INT_22/2023/2961</t>
  </si>
  <si>
    <t>GORROS NAVIDAD PARA PRUEBA REGALO PRUEBA DEPORTIVA SAN SILVESTRE ESCOLAR</t>
  </si>
  <si>
    <t>18450000</t>
  </si>
  <si>
    <t>342 22199 A. PESTAÑA. PINTURA AZUL REVOTEX ACRILIC Y FIJADOR PINTURAS ALCARSHA, S.L.  1386,16</t>
  </si>
  <si>
    <t>INT_22/2023/2956</t>
  </si>
  <si>
    <t>ADQUISICION DE PINTURA FACHADA ANGEL PESTAÑA</t>
  </si>
  <si>
    <t>PINTURAS ALCARSHA SL</t>
  </si>
  <si>
    <t>1723 22199 SUMINISTRO DE MATERIAL DE REFERENCIA CERTIFICADO MICROBIOLOGICO MERCK LIFE SCIENCE, S.L.U. 2376,88</t>
  </si>
  <si>
    <t>INT_22/2023/2963</t>
  </si>
  <si>
    <t>SUMINISTRO DE  MATERIAL DE REFERENCIA CERTIFICADO MICROBIOLOGICO</t>
  </si>
  <si>
    <t xml:space="preserve">MERCKLIFE SCIENCE, S.L.U. </t>
  </si>
  <si>
    <t>1533 22199 PEQUEÑOS MATERIALES FERRETERIA PARA REPARACIONES HIJOS DE CASTRO URIA, S.A. 769,87</t>
  </si>
  <si>
    <t>INT_22/2023/2924</t>
  </si>
  <si>
    <t>PEQUEÑOS MATERIALES DE FERRETERIA NOV-23</t>
  </si>
  <si>
    <t>1533 22199 ALAMBRE Y TENSORES PARA CIERRE HIJOS DE CASTRO URIA, S.A. 86,36</t>
  </si>
  <si>
    <t>INT_22/2023/2932</t>
  </si>
  <si>
    <t>ALAMBRE Y TENSORES PARA CIERRE</t>
  </si>
  <si>
    <t>171 22199 RODAMIENTO DE BOLAS FINO RECAMBIOS DE AUTOMOCIÓN E INDUSTRIA S.A. 40,27</t>
  </si>
  <si>
    <t>INT_22/2023/2928</t>
  </si>
  <si>
    <t>RODAMIENTOS PARA REPARACION JUEGOS</t>
  </si>
  <si>
    <t>44440000</t>
  </si>
  <si>
    <t>150 214 LE7881X SUSTITUCION DE BOTELLA DE EXPANSION  ELECTRO-MAQUINARIA NOVO S.L. 178,28</t>
  </si>
  <si>
    <t>INT_22/2023/2911</t>
  </si>
  <si>
    <t>LE7881X, SUSTITUCION BOTELLA DE EXPANSION</t>
  </si>
  <si>
    <t>1533 22199 SUMINISTRO E MOQUETA FLASH ROJO PARA VIA PUBLICA LOS VEGAS DE PONFERRADA, S.L. 1138,37</t>
  </si>
  <si>
    <t>INT_22/2023/2920</t>
  </si>
  <si>
    <t xml:space="preserve">MOQUETA FALSH ROJA/ PASARELA MACDONALS Y PUENTE DEL FERROCARRIL  </t>
  </si>
  <si>
    <t>150 214 LE7880X REPARACION, ITV Y REVISION ELECTRO MAQUINARIA NOVO S.L. 307,47</t>
  </si>
  <si>
    <t>INT_22/2023/2910</t>
  </si>
  <si>
    <t>LE7880X, ITV, PRE-ITV Y REVISION ANUAL</t>
  </si>
  <si>
    <t>1533 22199 SUMINISTRO TACOS ZINCADO HEMBRA  EMICO, S.A. 13,07</t>
  </si>
  <si>
    <t>INT_22/2023/2923</t>
  </si>
  <si>
    <t>TACO ZINCADO / ZONA DEPORTIVA/ LA ROSALEDA</t>
  </si>
  <si>
    <t>320 213 C. PONFERRADA XII. REPARACION SISTEMA ENCENDIDO CALDERA INTRAGAS, S.L. 368,57</t>
  </si>
  <si>
    <t>INT_22/2023/2946</t>
  </si>
  <si>
    <t>REPARACION SISTEMA ENCENDIDO CALDERA CEIP PONFERRADA XII</t>
  </si>
  <si>
    <t>31121200</t>
  </si>
  <si>
    <t>320 22199 KITS RESINA POLIESTER + FIBRA REGAR INTERIORES, S.L. SA 58,08</t>
  </si>
  <si>
    <t>INT_22/2023/2942</t>
  </si>
  <si>
    <t xml:space="preserve">RESINA POLIESTER. CEIP CAMPO DE LOS JUDÍOS  </t>
  </si>
  <si>
    <t>19522100</t>
  </si>
  <si>
    <t>1621 22199 GUANTES PUNTO LIMPIO JOMAGO, S.L. 17,55</t>
  </si>
  <si>
    <t>INT_22/2023/2967</t>
  </si>
  <si>
    <t>GUANTES PUNTO LIMPIO</t>
  </si>
  <si>
    <t>134 22199 100 CARTELES PAPEL 130 GR CARTELES INFORMATIVOS SMT IMPRESION DIGITAL WARHOL SLL 61,71</t>
  </si>
  <si>
    <t>INT_22/2023/2980</t>
  </si>
  <si>
    <t>CARTELES INFORMATIVOS PARA AUTOBUSES DEL SMT</t>
  </si>
  <si>
    <t>23102 22699 VIAJES PARA FOMENTAR LA VIDA ACTIVA DE LAS PERSONAS MAYORES NOVIEMBRE 2023 ¿ 2 X AUTOBUSES VIAJE GALICIA IDA VTA.  VIAJES ROSYMAR, S.A. 2699,99</t>
  </si>
  <si>
    <t>INT_22/2023/2851</t>
  </si>
  <si>
    <t>VIAJE PARA FOMENTAR LA VIDA ACTIVA DE LAS PERSONAS MAYORES NOVIEMBRE 2023</t>
  </si>
  <si>
    <t>Concejal de Mayores y Participación Ciudadana (CONCEPCION CRESPO MARQUES)</t>
  </si>
  <si>
    <t>23101 22699 COMIDA VOLUNTARIOS PROGRAMA LUCHA CONTRA LA SOLEDAD NO DESEADA 609,00</t>
  </si>
  <si>
    <t>INT_22/2023/2753</t>
  </si>
  <si>
    <t>COMIDA VOLUNTARIOS Y USARIOS PROYECTO FARO, PROGRAMA: LUCHA CONTRA LA SOLEDAD NO DESEADA.</t>
  </si>
  <si>
    <t>342 213 PABELLON NURIA LUGUEROS. REPARACION ADECUACION INSTALACION CUADRO_LUMINARIAS ELAGAS, S.L. 719,95</t>
  </si>
  <si>
    <t>INT_22/2023/2939</t>
  </si>
  <si>
    <t>REPARACION Y ADECUACION INSTALACION ILUMINACION PABELLON NURIA LUGUEROS</t>
  </si>
  <si>
    <t>3371 22699 POLIZA ACCIDENTES ACTIVIDAD AVENTURA-T NAVIDAD W.R. BERKLEY EUROPE AG, SUCURSAL EN ESPAÑA 182,37</t>
  </si>
  <si>
    <t>INT_22/2023/2987</t>
  </si>
  <si>
    <t>SEGURO ACCIDENTES (AVENTURA-T NAVIDAD 23-24)</t>
  </si>
  <si>
    <t>342 22199 PABELLON NURIA LUGUEROS. REPOSICION DE MATERIAL ELECTRICO M. CASERO, S.A. 191,33</t>
  </si>
  <si>
    <t>INT_22/2023/2985</t>
  </si>
  <si>
    <t>ADQUISICION DE MATERIAL ELECTRICO PARA REPOSICION DE LUCES PABELLON NURIA LUGUEROS</t>
  </si>
  <si>
    <t>341 22699 PLACA DE CRISTAL Y BANDERA DEL BIERZO HOMENAJE CAMPEON CULTURISMO NUEVA IMAGEN BIERZO, S.L. 72,60</t>
  </si>
  <si>
    <t>INT_22/2023/2989</t>
  </si>
  <si>
    <t>ADQUISICION DE PLACA PARA HOMENAJE DE CAMPEON DE CULTURISMO</t>
  </si>
  <si>
    <t>3371 22199 PLACA PRINCESS 342000 2000W ELECTROSONIDO TINO, S.L. 150,02</t>
  </si>
  <si>
    <t>INT_22/2023/2984</t>
  </si>
  <si>
    <t>PLACA PRINCESS 342000</t>
  </si>
  <si>
    <t>ELECTROSONIDO TINO S.L.</t>
  </si>
  <si>
    <t>39715240</t>
  </si>
  <si>
    <t>414 22199 ENGRASADORES TRACTOR FINO RECAMBIOS DE AUTOMOCION E INDUSTRIA S.A. 16,70</t>
  </si>
  <si>
    <t>INT_22/2023/3003</t>
  </si>
  <si>
    <t>ENGRADSADORES TRACTOR</t>
  </si>
  <si>
    <t>42122170</t>
  </si>
  <si>
    <t>320 22199 C. NAVALIEGOS GRIFO DE DUCHA SANEAMIENTO Y CLIMATIZACIÓN LEON SL 37,86</t>
  </si>
  <si>
    <t>INT_22/2023/2973</t>
  </si>
  <si>
    <t>GRIFO DUCHA / CEIP NAVALIEGOS</t>
  </si>
  <si>
    <t>150 22104 RODILLERAS SEÑALIZACION JOMAGO, S.L. 27,00</t>
  </si>
  <si>
    <t>INT_22/2023/2978</t>
  </si>
  <si>
    <t>RODILLERAS. BRIGADA DE OBRAS</t>
  </si>
  <si>
    <t>414 22199 C.O. SAN ADRIAN. ZAHORRA MAROTE Y BARDON,S.L. 344,85</t>
  </si>
  <si>
    <t>INT_22/2023/2992</t>
  </si>
  <si>
    <t>414 22199 TORNILLERIA PARA MARTILLOS DESBROZADORA FINO RECAMBIOS DE AUTOMOCION E INDUSTRIA S.A. 121,07</t>
  </si>
  <si>
    <t>INT_22/2023/3001</t>
  </si>
  <si>
    <t xml:space="preserve">TORNILLOS PARA MARTILLOS DESBROZADORA </t>
  </si>
  <si>
    <t>320 212 C. FLORES DEL SIL.  REPARACION CANCILLA JOSE LUIS DIGON GOMEZ 423,50</t>
  </si>
  <si>
    <t>INT_22/2023/2965</t>
  </si>
  <si>
    <t>CANCILLA / CEIP FLORES DEL SIL</t>
  </si>
  <si>
    <t>1533 210 REPARACION DE DOS TRAMOS DE ESCALERA EN CALLE FELIPE HERCE JOSE LUIS DIGON GOMEZ 435,60</t>
  </si>
  <si>
    <t>INT_22/2023/2964</t>
  </si>
  <si>
    <t>PERFILES ESCALERA / C/ FELIPE HERCE</t>
  </si>
  <si>
    <t>164 22199 SUMINISTRO 4 GARRAFAS DE 20L COMBUSTIBLE FERRETERIA MARTINEZ BIERZO S.A.U. 72,52</t>
  </si>
  <si>
    <t>INT_22/2023/2997</t>
  </si>
  <si>
    <t>4 GARRAFAS DE 20 L. PARA COMBUSTIBLE</t>
  </si>
  <si>
    <t>39226210</t>
  </si>
  <si>
    <t>150 22000 MATERIAL DE OFICINA SECCION TECNICA MARTA QUIÑONES GIRON 2822,49</t>
  </si>
  <si>
    <t>INT_22/2023/2930</t>
  </si>
  <si>
    <t>MATERIAL DE OFICINA 2023</t>
  </si>
  <si>
    <t>1533 609 OBRA: RENOVACIÓN DEL COLECTOR DE SANEAMIENTO Y ASFALTADO EN CALLE BATALLA DE CERIÑOLA EXCARBI, S.L. 43547,90</t>
  </si>
  <si>
    <t>INT_22/2023/2905</t>
  </si>
  <si>
    <t>RENOVACIÓN DEL COLECTOR DE SANEAMIENTO Y ASFALTADO EN CALLE BATALLA DE CERIÑOLA</t>
  </si>
  <si>
    <t>B24098824</t>
  </si>
  <si>
    <t>EXCARBI, SL</t>
  </si>
  <si>
    <t>1533 210 OBRA: REPARACIÓN DE ADOQUINES DE GRANITO PZA. AYTO. ECK BIERZO, S.A. 47190,00</t>
  </si>
  <si>
    <t>INT_22/2023/2958</t>
  </si>
  <si>
    <t xml:space="preserve">REPARACION DE ADOQUINES DE GRANITO EN LA PLAZA DEL AYUNTAMIENTO </t>
  </si>
  <si>
    <t>171 213 4 X CUB 23X9.5-12 4PL K500 KENDA - RUEDAS SEGADORA NEUMATICOS BIERZO, S.L. 419,34</t>
  </si>
  <si>
    <t>INT_22/2023/2972</t>
  </si>
  <si>
    <t>SUMINISTRO RUEDAS SEGADORA</t>
  </si>
  <si>
    <t>164 22199 GARRAFA ACEITE STIHL 10L AGROMECANICA SEGURA S.L. 91,72</t>
  </si>
  <si>
    <t>INT_22/2023/3023</t>
  </si>
  <si>
    <t>GARRAFA ACEITE STIHL 10 L.</t>
  </si>
  <si>
    <t>171 213 REPARACION DE CORTADORA Y SEGADORAS TORO EMICO, S.A. 104,06</t>
  </si>
  <si>
    <t>INT_22/2023/2933</t>
  </si>
  <si>
    <t>SERVICIO MANO DE OBRA CORTADORA</t>
  </si>
  <si>
    <t>A24013564</t>
  </si>
  <si>
    <t>EMICO, S.A.</t>
  </si>
  <si>
    <t>171 213 SUMINISTRO DE DIENTES DINGO 155 DCHO-IZQDO MAQUINARIA COMERCIAL BERNARDEZ, S.L. 697,95</t>
  </si>
  <si>
    <t>INT_22/2023/2975</t>
  </si>
  <si>
    <t>SUMINISTRO CUCHILLAS DINGO</t>
  </si>
  <si>
    <t>171 213 SUMINISTRO DE PIEZAS PARA MOTOSIERRAS  - CADENAS - LIMAS - MANGOS AGROMECANICA SEGURA, S.L. 108,40</t>
  </si>
  <si>
    <t>INT_22/2023/3014</t>
  </si>
  <si>
    <t>SUMINISTRO PIEZAS PARA MOTOSIERRAS</t>
  </si>
  <si>
    <t xml:space="preserve">AGROMECANICA SEGURA, S.L. </t>
  </si>
  <si>
    <t>171 213 SUMINISTRO PEQUEÑO MATERIAL FERRETERIA PARA REPARACIONES FINO RECAMBIOS DE AUTOMOCION E INDUSTRIA S.A 121,07</t>
  </si>
  <si>
    <t>INT_22/2023/2936</t>
  </si>
  <si>
    <t>SUMINISTRO PEQUEÑOS ARTICULOS DE FERRETERIA</t>
  </si>
  <si>
    <t>171 213 SUMINISTRO PIEZAS RECAMBIO MAQUINARIA MAQUINARIA COMERCIAL BERNARDEZ, S.L. 526,71</t>
  </si>
  <si>
    <t>INT_22/2023/2934</t>
  </si>
  <si>
    <t>SUMINISTRO PIEZAS RECAMBIO MAQUINARIA</t>
  </si>
  <si>
    <t>171 214 8778DDC REPARACION MANGUITO A TUBO DE AGUA ELECTRO MAQUINARIA NOVO S.L 94,10</t>
  </si>
  <si>
    <t>INT_22/2023/2931</t>
  </si>
  <si>
    <t xml:space="preserve">SUMINISTRO MANGUITO CALEFACTOR </t>
  </si>
  <si>
    <t>171 22199 2X HYDRAULIC OIL HDZ 46 20L FINO RECAMBIOS DE AUTOMOCION E INDUSTRIA, S.A. 167,42</t>
  </si>
  <si>
    <t>INT_22/2023/2948</t>
  </si>
  <si>
    <t>SUMINISTRO ACEITE HIDRAULICO</t>
  </si>
  <si>
    <t>432 22699 PATROCINIO AYUDA EN ACTIVIDAD DEPORTIVA DIEGO VAZQUEZ GONZALEZ  400,00</t>
  </si>
  <si>
    <t>INT_22/2023/2970</t>
  </si>
  <si>
    <t xml:space="preserve">DIEGO VAZQUEZ GONZALEZ </t>
  </si>
  <si>
    <t>1522 212 REPARACION PUERTA ALMACEN FUENTESNUEVAS JOSE LUIS DIGON GOMEZ  308,55</t>
  </si>
  <si>
    <t>INT_22/2023/2966</t>
  </si>
  <si>
    <t>REPARACION PUERTA - ALMACEN FUENTESNUEVAS</t>
  </si>
  <si>
    <t>171 214 9755DDC SUSTITUCION RUEDAS 4 X COMFORSER 175-65R14 82H PONFERRUEDA, S.L. 211,22</t>
  </si>
  <si>
    <t>INT_22/2023/2983</t>
  </si>
  <si>
    <t>9755DDC SUSTITUCION DE RUEDAS RENAULT KANGOO</t>
  </si>
  <si>
    <t>PONFERRUEDA S.L</t>
  </si>
  <si>
    <t>920 626 RENOVACION ADECUACION SISTEMA WIFI BIBLIOTECA  PROYECTOS SISTEMAS Y PERITACIONES, S.L. 2435,73</t>
  </si>
  <si>
    <t>INT_22/2023/2971</t>
  </si>
  <si>
    <t>COMPRA MATERIAL PARA MEJORAR LA SEÑAL WIFI EN LA BIBLIOTECA.</t>
  </si>
  <si>
    <t>PROYECTOS, SISTEMAS Y PERITACIONES, S.L.</t>
  </si>
  <si>
    <t>934 625 MESA AUXILIAR MULTIUSOS RECAUDACION ADRIAN CUESTA SANCHEZ 228,85</t>
  </si>
  <si>
    <t>INT_22/2023/2952</t>
  </si>
  <si>
    <t>REC-MESA AUXILIAR MULTIUSOS</t>
  </si>
  <si>
    <t>171 22199 SUMINISTRO DE MARTILLOS PARA TRACTOR CASLI, S.A. 1128,63</t>
  </si>
  <si>
    <t>INT_22/2023/3015</t>
  </si>
  <si>
    <t>SUMINISTRO MARTILLO TRACTOR</t>
  </si>
  <si>
    <t xml:space="preserve">CASLI S.A.U. </t>
  </si>
  <si>
    <t>23102 22699 MAYORES: SUMINISTRO DE MATERIALE DE AMBIENTACION NAVIDEÑA XUXIA FU 2117,80</t>
  </si>
  <si>
    <t>INT_22/2023/2981</t>
  </si>
  <si>
    <t>SUMINISTRO MATERIALES AMBIENTACION ACTIVIDAD NAVIDEÑA</t>
  </si>
  <si>
    <t xml:space="preserve">XUXIA FU </t>
  </si>
  <si>
    <t>39298900</t>
  </si>
  <si>
    <t>342 22199 TORNILLOS  PLADUR 5X25 ALMACENES GALLEGO, S.L. 10,81</t>
  </si>
  <si>
    <t>INT_22/2023/2994</t>
  </si>
  <si>
    <t>ADQUISICION DE TORNILLOS PLADUR</t>
  </si>
  <si>
    <t>342 22699 SAN SILVESTRE. DIPLOMAS EVENTO DEPORTIVO INFANTIL IMPRESION DIGITAL WARHOL SLL 387,20</t>
  </si>
  <si>
    <t>INT_22/2023/3010</t>
  </si>
  <si>
    <t>DIPLOMAS PARA EVENTO DEPORTIVO INFANTIL SAN SILVESTRE ESCOLAR</t>
  </si>
  <si>
    <t>3371 22699 CURSO DE DJ AVENTURA-T GLOBALGEX PROFESIONALES, S.L. 145,20</t>
  </si>
  <si>
    <t>INT_22/2023/2991</t>
  </si>
  <si>
    <t>342 22199 PUERTA SUP PLUS 875X2035 UNE DCH HIJOS DE CASTRO URIA, S.A. 110,11</t>
  </si>
  <si>
    <t>INT_22/2023/3012</t>
  </si>
  <si>
    <t>ADQUISICION DE PUERTA DE ACERO PRELACADA PARA COLOCACION TABIQUE PLADUR</t>
  </si>
  <si>
    <t>45421131</t>
  </si>
  <si>
    <t>342 22199 ADQUISICION DE RUEDAS FERRETERIA COMERCIAL NARAYA FERRETERA SL 96,33</t>
  </si>
  <si>
    <t>INT_22/2023/2995</t>
  </si>
  <si>
    <t>ADQUISICION DE RUEDAS DE  FERRETERIA</t>
  </si>
  <si>
    <t>COMERCIAL NARAYA FERRETERA SL</t>
  </si>
  <si>
    <t>342 22199 ANGEL PESTAÑA. 8 PANELES DE POLICARBONATO CELULAR DE 5 mm, MEDIDA 204X96.5 CM, ROTULADOS CON VINILO POLIMÉRICO PARA REPARACION BANQUILLOS. COMUNICACION VISUAL PONFERRADA, S.L.  1410,38</t>
  </si>
  <si>
    <t>INT_22/2023/2993</t>
  </si>
  <si>
    <t>REPARACION BANQUILLOS ANGEL PESTAÑA MEDIANTE SUSTITUCIION DE PLANCHAS DE POLICARBONATO</t>
  </si>
  <si>
    <t>330 22699 CALENDARIOS DE MESA  2024 COMUNICACION VISUAL PONFERRADA, S.L. 2964,50</t>
  </si>
  <si>
    <t>INT_22/2023/2999</t>
  </si>
  <si>
    <t>CALENDARIOS DE MESA 2024</t>
  </si>
  <si>
    <t>221 16200 CURSO RECONOCIMIENTO DE OBLIGACIONES.RECONOCIMIENTO EXTRAJUDICIAL DE CREDITO. OMISION DE LA FUNCION INTERVENTORA  JBCG  COSITAL 120,00</t>
  </si>
  <si>
    <t>INT_22/2023/3033</t>
  </si>
  <si>
    <t>CURSO RECONOCIMEINTO DE OBLIGACIONES. RECONOCIMIENTO EXTRAJUDICIAL DE CREDITO. OMISION DE LA FUNCION INTERVENTORA</t>
  </si>
  <si>
    <t>23102 22699  CHOCOLATADA EVENTO MAYORES HECTOR PEREA FERNANDEZ 605,00</t>
  </si>
  <si>
    <t>INT_22/2023/3018</t>
  </si>
  <si>
    <t xml:space="preserve">CHOCOLOTADA EVENTO NAVIDEÑO </t>
  </si>
  <si>
    <t>15842220</t>
  </si>
  <si>
    <t>912 22699 VINO ESPAÑOL PROTOCOLARIO ACTO INSTITUCIONAL DIA DE LA CONSTITUCION HANASON BIERZO,S.L. 1215,50</t>
  </si>
  <si>
    <t>INT_22/2023/2977</t>
  </si>
  <si>
    <t>VINO ESPAÑOL PROTOCOLARIO ACTO INSTITUCIONAL DIA DE LA CONSTITUCION</t>
  </si>
  <si>
    <t xml:space="preserve">HANASON BIERZO S.L </t>
  </si>
  <si>
    <t>55523000</t>
  </si>
  <si>
    <t>161 619 OBRA: RENOVACIÓN RED DE ABASTECIMIENTO CALLE ANTOLÍN LOPEZ MAGA ESTUDIOS Y CONSTRUCCIONES, S.L. 48137,20</t>
  </si>
  <si>
    <t>INT_22/2023/2155</t>
  </si>
  <si>
    <t>RENOVACIÓN RED DE ABSTECIMIENTO CALLE ANTOLÍN LÓPEZ PELÁEZ</t>
  </si>
  <si>
    <t>MAGA ESTUDIOS Y CONSTRUCCIONES, S.L</t>
  </si>
  <si>
    <t>45232150</t>
  </si>
  <si>
    <t>414 625 PEÑALBA. SUMINISTRO PLACAS NOMENCLATURA TVITEC SYSTEM GLASS SL  1282,02</t>
  </si>
  <si>
    <t>INT_22/2023/2955</t>
  </si>
  <si>
    <t>SUMINISTRO PLACAS NOMENCLATURA CALLES EN PEÑALBA</t>
  </si>
  <si>
    <t>B84993401</t>
  </si>
  <si>
    <t xml:space="preserve">TVITEC SYSTEM GLASS SL </t>
  </si>
  <si>
    <t>432 22699 CREACION DE  MATERIAL AUDIOVISUAL FITUR 2024 KEIVA, S.L. 5493,40</t>
  </si>
  <si>
    <t>INT_22/2023/3020</t>
  </si>
  <si>
    <t>MATERIAL AUDIOVISUAL FITUR2024</t>
  </si>
  <si>
    <t>B24658809</t>
  </si>
  <si>
    <t xml:space="preserve">KEIVA, S.L.  </t>
  </si>
  <si>
    <t>92111200</t>
  </si>
  <si>
    <t>934 22000 SUMINISTRO DE PAPEL A3 Y A4 NAVIGATOR 80G. LYRECO ESPAÑA, S.A.U. 612,95</t>
  </si>
  <si>
    <t>INT_22/2023/3038</t>
  </si>
  <si>
    <t>SUMINISTRO DE PAPEL A4 80GR Y A3</t>
  </si>
  <si>
    <t>342 213 PABELLON LYDIA VALENTIN. REPARACION URGENTE CORTINA ETIS ROC, S.L. 2959,05</t>
  </si>
  <si>
    <t>INT_22/2023/3022</t>
  </si>
  <si>
    <t>REPARACION CON CARACTER URGENTE DE CORTINA PABELLON LYDIA VALENTIN</t>
  </si>
  <si>
    <t>414 622 OBRA: ¿RENOVACIÓN DE PISTA POLIDEPORTIVA EN VILLANUEVA DE VALDUEZA" PROYECTOS Y CONSTRUCCIONES ALPO, S.L. 19983,15</t>
  </si>
  <si>
    <t>INT_22/2023/2866</t>
  </si>
  <si>
    <t>RENOVACION  PISTA POLIDEPORTIVA EN VILLANUEVA DE VALDUEZA</t>
  </si>
  <si>
    <t>45112000</t>
  </si>
  <si>
    <t>414 22699 ASESORAMIENTO COOPERATIVA ENERGETICA EN EL MEDIO RURAL DESPACHO OVALLE SOBRIN, S.L. 1000,00</t>
  </si>
  <si>
    <t>INT_22/2023/3021</t>
  </si>
  <si>
    <t>ASESORAMIENTO PUESTA EN MARCHA  COOPERATIVAS ENERGETICAS RURALES</t>
  </si>
  <si>
    <t>B24306086</t>
  </si>
  <si>
    <t>DESPACHO OVALLE SOBRIN S.L.</t>
  </si>
  <si>
    <t>79100000</t>
  </si>
  <si>
    <t>330 22699 ALQUILER SILLAS CONCIERTO 15_12 ALQUISIL, S.L. 62,92</t>
  </si>
  <si>
    <t>INT_22/2023/2941</t>
  </si>
  <si>
    <t>SILLLAS CONCIERTO_15 DICIEMBRE</t>
  </si>
  <si>
    <t>33321 22199 TEATRO. SUMINISTRO CAJAS DE AGUA CARRIZAL CLEMENTE MADRIGAL, S.A. 388,08</t>
  </si>
  <si>
    <t>INT_22/2023/2824</t>
  </si>
  <si>
    <t>BOTELLAS DE AGUA PARA MONTAJE NOV 23</t>
  </si>
  <si>
    <t xml:space="preserve">A24025306 </t>
  </si>
  <si>
    <t>CLEMENTE MADRIGAL, SA</t>
  </si>
  <si>
    <t>3332 22199 SUMINISTRO REPOSICION MATERIALES ESCENA CARPINTERIA TEATRO BRIALTA, S.L. 1956,64</t>
  </si>
  <si>
    <t>INT_22/2023/2723</t>
  </si>
  <si>
    <t>REPONER ALMACEN MAQUINARIA Y ESCENOGRAFIA</t>
  </si>
  <si>
    <t>912 214 7001DDL. REPARACION VEHÍCULO. TELENAUTO, S.A. 591,45</t>
  </si>
  <si>
    <t>INT_22/2023/2843</t>
  </si>
  <si>
    <t>PMOC2843 REPARACION AVERIA VEHICULO ALCALDE AUDI 7001-DDL</t>
  </si>
  <si>
    <t>A24090805</t>
  </si>
  <si>
    <t xml:space="preserve">TELENAUTO, S.A. </t>
  </si>
  <si>
    <t>132 623 SUMINISTRO ARMAS CORTAS (GLOCK 19, 5GEN) 9 FUNDAS DE SEGURIDADD NIVEL III, PORTACARGADORES. SUCESORES DE EIBARRESA, S.L. 9906,00</t>
  </si>
  <si>
    <t>INT_22/2023/2777</t>
  </si>
  <si>
    <t>PMOC232777 SUMINISTRO ARMAS REGLAMENTARIAS POLICIA MUNICIPAL</t>
  </si>
  <si>
    <t>SUCESORES DE EIBARRESA,  S.L.</t>
  </si>
  <si>
    <t>35321100</t>
  </si>
  <si>
    <t>320 22199 C. CAMPO DE LOS JUDIOS GRIFO PARA SUSTITUCION ALIJA SERVICIOS Y CONTRATAS S.L. 39,14</t>
  </si>
  <si>
    <t>INT_22/2023/3000</t>
  </si>
  <si>
    <t>SUSTITUCION DE GRIFO</t>
  </si>
  <si>
    <t>150 214 5814BZB ITV REPARACION Y REVISION ELECTRO MAQUINARIA NOVO S.L. 252,14</t>
  </si>
  <si>
    <t>INT_22/2023/3002</t>
  </si>
  <si>
    <t>5814BZB, ITV Y REVISION ANUAL</t>
  </si>
  <si>
    <t>150 214 5718BZB SUSTITUCION Y REPARACION DE EMBRAGUE ELECTRO MAQUINARIA NOVO S.L. 635,33</t>
  </si>
  <si>
    <t>INT_22/2023/2996</t>
  </si>
  <si>
    <t>5718BZB, SUSTITUCION DE EMBRAGUE</t>
  </si>
  <si>
    <t>920 625  REESTRUCTURACION PLANTA BAJA. SUPERPAN BLANCO Y MELAMINA MOBILIARIO REGISTRO MADERAS PEREIRA REGUERAS, S.L.U. 793,74</t>
  </si>
  <si>
    <t>INT_22/2023/2912</t>
  </si>
  <si>
    <t>SUPERPAN BLANCO Y MELAMINA. MOBILIARIO REGISTRO</t>
  </si>
  <si>
    <t>414 210 OBRA: REPARACION Y CONEXIÓN SANEAMIENTO EDIFICIO A RED PUBLICA EN VILLANUEVA DE VALDUEZA PROYECTOS Y CONSTRUCCIONESALPO,S.L. 1795,64</t>
  </si>
  <si>
    <t>INT_22/2023/3009</t>
  </si>
  <si>
    <t>REPARACION RED TRAMO ACOMETIDA VILLANUEVA DE VALDUEZA</t>
  </si>
  <si>
    <t>320 623 REPARACION Y ADAPTACION INSTALACIONES TERMICAS EN COLEGIOS: C.E.I.P. NAVALIEGOS, C.E.I.P. VALENTIN GARCIA YEBRA Y C.E.I.P. CAMPO DE LA CRUZ BOMBAS CALEFACCION Y KIT DE ENCENDIDO INTRAGAS, S.L.4090,24</t>
  </si>
  <si>
    <t>INT_22/2023/3032</t>
  </si>
  <si>
    <t>REPARACION Y ADAPTACION DE INSTALACIONES TERMICAS EN COLEGIOS</t>
  </si>
  <si>
    <t>42511110</t>
  </si>
  <si>
    <t>231 22699 PACTO DE ESTADO. FORMACION ATENCION PSICOLOGICA VICTIMAS VIOLENCIA DE GENEROMARIA ESTHER GARCIA PACIOS 3811,50</t>
  </si>
  <si>
    <t>INT_22/2023/2446</t>
  </si>
  <si>
    <t>PACTO DE ESTADO_FORMACION ATENCION PSICOLOGICA VICTIMAS VIOLENCIA DE GENERO</t>
  </si>
  <si>
    <t>MARIA ESTHER GARCIA PACIOS</t>
  </si>
  <si>
    <t>231 624 SUMINISTRO DE DOS VEHICULOS V.O. LEOMOTOR, S.L. 18055,00</t>
  </si>
  <si>
    <t>INT_22/2023/2850</t>
  </si>
  <si>
    <t>ADQUISICIÓN DE VEHICULOS PARA EL USO DE LA CONCEJALIA DE BIENESTAR SOCIAL Y FAMILIA 2023</t>
  </si>
  <si>
    <t>LEOMOTOR S.L</t>
  </si>
  <si>
    <t>34114300</t>
  </si>
  <si>
    <t>231 22699 PACTO DE ESTADO. TALLERES CORRESPONSABLIDAD DOMESTICA MARIA ESTHER GARCIA PACIOS 7623,00</t>
  </si>
  <si>
    <t>INT_22/2023/2443</t>
  </si>
  <si>
    <t>PACTO DE ESTADO_TALLERES CORRESPONSABILIDAD DOMESTICA</t>
  </si>
  <si>
    <t>79632000</t>
  </si>
  <si>
    <t>136 22199 PEQUEÑO MATERIAL DE FERRETERIA FERRETERIA HIJOS DE CASTRO URIA, S.A. 131,70</t>
  </si>
  <si>
    <t>INT_22/2023/2947</t>
  </si>
  <si>
    <t>FERRETERIA VARIOS</t>
  </si>
  <si>
    <t>342 22199 SUMINISTRO DE T DE PVC ALIJA SERVICIOS Y CONRTRATAS, S.L. 3,11</t>
  </si>
  <si>
    <t>INT_22/2023/3042</t>
  </si>
  <si>
    <t>ADQUISICION DE T DE PVC PARA ESTADIO COLOMAN TRABADO</t>
  </si>
  <si>
    <t>136 22000 SUMINISTRO PEQUEÑO MATERIAL OFICINA  OFIMATICA SAUDADE, S.L. 433,98</t>
  </si>
  <si>
    <t>INT_22/2023/2951</t>
  </si>
  <si>
    <t>MATERIAL OFICINA VARIO</t>
  </si>
  <si>
    <t>132 204 ALQUILER PUNTUAL, 1 DIA VIAJE A BURGOS P.M. ALQUIMOTOR, S.L. 86,26</t>
  </si>
  <si>
    <t>INT_22/2023/2953</t>
  </si>
  <si>
    <t>PMOC232953 ALQUILER VEHICULO POLICIA MUNICIPAL</t>
  </si>
  <si>
    <t>136 22199 SUMINISTRO DISEÑO E IMPRESION ROTULACION VINILOS, CARTULINAS  Y ROLL GRAFITAN BIERZO, S.L. 1604,46</t>
  </si>
  <si>
    <t>INT_22/2023/2990</t>
  </si>
  <si>
    <t>ROTULACION ADHESIVOS Y OTROS SUBVENCION UE</t>
  </si>
  <si>
    <t>30194500</t>
  </si>
  <si>
    <t>136 214 4837FLL SUMINISTRO Y SUSTITUCION NEUMATICOS CAMION NAVALIEGOS MOTOR S.L. 2553,78</t>
  </si>
  <si>
    <t>INT_22/2023/2976</t>
  </si>
  <si>
    <t xml:space="preserve">4837FLL CAMBIO NEUMATICOS </t>
  </si>
  <si>
    <t>B24546814</t>
  </si>
  <si>
    <t>NAVALIEGOS MOTOR S.L.</t>
  </si>
  <si>
    <t>136 22199 SUMINISTRO DIV. BLISTER DE PILAS LR6 M. CASERO, S.A. 7,67</t>
  </si>
  <si>
    <t>INT_22/2023/2982</t>
  </si>
  <si>
    <t>912 214 7001DDL REPARACION NEUMATICOS, CAMBIO NEUMATICOS INVIERNO EQUILIBRADOS NEUMATICOS TEMPLE, S.L. 58,08</t>
  </si>
  <si>
    <t>INT_22/2023/2896</t>
  </si>
  <si>
    <t>PMOC232896 MANTENIMIENTO CAMBIO DE NEUMATICOS DE INVIERNO VEHICULO ALCALDE 7001-DDL</t>
  </si>
  <si>
    <t>136 22199 MASCARILLAS TYPHOON Y BUZOS FITOBIERZO, S.L. 947,20</t>
  </si>
  <si>
    <t>INT_22/2023/2968</t>
  </si>
  <si>
    <t>MASCARILLAS TYPHOON Y BUZOS</t>
  </si>
  <si>
    <t>35814000</t>
  </si>
  <si>
    <t>171 22000 SUMINISTRO DE MATERIAL DE OFICINA COPYCENTRO SEFEL, S.L. 217,35</t>
  </si>
  <si>
    <t>INT_22/2023/3034</t>
  </si>
  <si>
    <t>MATERIAL DE OFICINA. AGENDAS Y OTROS. MEDIO AMBIENTE</t>
  </si>
  <si>
    <t>1723 22199 SUMINISTRO DE MATERIAL FUNGIBLE LABORATORIO LOCET BIERZO, S.L. 4515,82</t>
  </si>
  <si>
    <t>INT_22/2023/3017</t>
  </si>
  <si>
    <t>SUMINISTRO DE MATERIAL FUNGIBLE LABORATORIO</t>
  </si>
  <si>
    <t xml:space="preserve">LOCET BIERZO,S.L. </t>
  </si>
  <si>
    <t>311 22104 GUANTES Y BOTAS DE TRABAJO JOMAGO, S.L. 75,75</t>
  </si>
  <si>
    <t>INT_22/2023/3047</t>
  </si>
  <si>
    <t>GUANTES Y BOTAS DE TRABAJO</t>
  </si>
  <si>
    <t>342 213 PABELLON A. VECINO. REPARACION DE INSTALACION ELECTRICA Y SUSTITUCION LUMINARIAS Y RETIRADA DE OTRAS ELAGAS, S.L. 2551,59</t>
  </si>
  <si>
    <t>INT_22/2023/3004</t>
  </si>
  <si>
    <t>CAMBIO LUMINARIAS EN EL PABELLON ANTONIO VECINO</t>
  </si>
  <si>
    <t>414 213 REPARACION Y REVISION TRACTOR M. RURAL COMERCIAL BERCIANA DE MAQUINARIA S.A. 1734,06</t>
  </si>
  <si>
    <t>INT_22/2023/3044</t>
  </si>
  <si>
    <t>REPARACION EQUIPO TRACTOR REMOLQUE Y DESBROZADORA</t>
  </si>
  <si>
    <t>1522 213 SUMINISTRO MATERIAL PARA ADECUACION ILUMINACION FACHADA ESTE Y OESTE MERCADO M. CASERO, S.A. 96,03</t>
  </si>
  <si>
    <t>INT_22/2023/3005</t>
  </si>
  <si>
    <t>ADAPTACION I.E. DECORACION NAVIDEÑA FACHADAS ESTE Y OESTE MERCADO DE ABASTOS</t>
  </si>
  <si>
    <t>150 22199 ARNES STEELLPRO 1888-KIT Nº1 Y MARTILLO HIJOS DE CASTRO URIA, S.A. 57,15</t>
  </si>
  <si>
    <t>INT_22/2023/3007</t>
  </si>
  <si>
    <t>ARNES DE SEGURIDAD Y MARTILLO</t>
  </si>
  <si>
    <t>35113100</t>
  </si>
  <si>
    <t>150 22199 CERRADURA 1018. NIQUEL.OJMAR BIERZO CERRAJERIA MIGUEL, S.L.U. 9,50</t>
  </si>
  <si>
    <t>INT_22/2023/3006</t>
  </si>
  <si>
    <t>CERRADURA AYUNTAMIENTO SECCION TECNICA</t>
  </si>
  <si>
    <t>1522 213 REFLECTORA 90MM E- 27 230V 60W Y HALOLINE  NOVELEC BIERZO, S.L. 36,83</t>
  </si>
  <si>
    <t>INT_22/2023/3045</t>
  </si>
  <si>
    <t xml:space="preserve">REFLECTORA Y HALONINE. SALON DE ACTOS </t>
  </si>
  <si>
    <t>B24608527</t>
  </si>
  <si>
    <t>320 22199 C. FLOTADOR UNIV. + FLEXIBLE TAQ PEÑALBA SANEAMIENTO Y CLIMATIZACIÓN LEON SL  13,77</t>
  </si>
  <si>
    <t>INT_22/2023/3041</t>
  </si>
  <si>
    <t>FLOTADOR UNIVERSAL + FLEXIBLE TAQ - HG</t>
  </si>
  <si>
    <t xml:space="preserve">SANEAMIENTO Y CLIMATIZACIÓN LEON SL </t>
  </si>
  <si>
    <t>320 22199 C. VALENTIN GARCIA YEBRA BRIDA PLN DIN 2576 SANEAMIENTO Y CLIMATIZACIÓN LEON SL 13,02</t>
  </si>
  <si>
    <t>INT_22/2023/3040</t>
  </si>
  <si>
    <t xml:space="preserve">BRIDA PLN DIN 2576 </t>
  </si>
  <si>
    <t>44167110</t>
  </si>
  <si>
    <t>24103 22699 UOP CUÑAS PUBLICITARIAS PROYECTO RADIO POPULAR, S.A. COPE 346,06</t>
  </si>
  <si>
    <t>INT_22/2023/2759</t>
  </si>
  <si>
    <t>CUÑAS PUBLICITARIAS UOP (ONDA BIERZO)</t>
  </si>
  <si>
    <t>A28281368</t>
  </si>
  <si>
    <t>RADIO POPULAR,  S.A.</t>
  </si>
  <si>
    <t>24103 22699 UOP CUÑAS PUBLICITARIAS PROYECTO RADIO BIERZO, S.A 435,60</t>
  </si>
  <si>
    <t>INT_22/2023/2757</t>
  </si>
  <si>
    <t>CUÑAS PUBLICITARIAS EN EMISORA LOCAL (RADIO BIERZO)</t>
  </si>
  <si>
    <t>RADIO BIERZO,  S.A</t>
  </si>
  <si>
    <t>24103 22699 UOP CUÑAS PUBLICITARIAS LINARES SERVICIOS GENERALES SL 242,00</t>
  </si>
  <si>
    <t>INT_22/2023/2754</t>
  </si>
  <si>
    <t>CUÑAS PUBLICITARIAS EN EMISORA LOCAL (Radio Popular)</t>
  </si>
  <si>
    <t>LINARES SERVICIOS GENERALES SL</t>
  </si>
  <si>
    <t>4321 22199 PEQUEÑO MATERIAL DE FERRETERIA HIJOS DE CASTRO URIA, S.A. 13,37</t>
  </si>
  <si>
    <t>INT_22/2023/3008</t>
  </si>
  <si>
    <t>MARCACION DE PUESTOS MERCADO EXTERIOR</t>
  </si>
  <si>
    <t>24132 623 PROYECTOR SAMSUNG SP-LSP3BLA Y CABLE HDMI 4 VIENTOS DIGITAL, S.L.U. 736,90</t>
  </si>
  <si>
    <t>INT_22/2023/3024</t>
  </si>
  <si>
    <t>PROYECTOR Y ADAPTADOR HDMI</t>
  </si>
  <si>
    <t>32321200</t>
  </si>
  <si>
    <t>24132 623 GENERADOR AYERBE ENER-GEN 8500 COMERCIAL NARAYA FERRETERA, S.L. 952,51</t>
  </si>
  <si>
    <t>INT_22/2023/3027</t>
  </si>
  <si>
    <t>GENERADOR  8500</t>
  </si>
  <si>
    <t>31120000</t>
  </si>
  <si>
    <t>24132 623 HORMIGONERA IMER SYNTESI 140 MN. COMERCIAL NARAYA FERRETERA, S.L. 841,58</t>
  </si>
  <si>
    <t>INT_22/2023/3031</t>
  </si>
  <si>
    <t xml:space="preserve">HORMIGONERA ELECTRICA </t>
  </si>
  <si>
    <t>43413000</t>
  </si>
  <si>
    <t>171 213 SUMINISTRO DE PIEZAS DE REPUESTO EQUIPOS PARA MINERIA Y CONSTRUCCIONES S.A. 2445,57</t>
  </si>
  <si>
    <t>INT_22/2023/2988</t>
  </si>
  <si>
    <t>43302 22699 ELABORACIÓN Y PRESENTACIÓN DOCUMENTACIÓN PARA AYUDAS CEF-T-2023 -COREGEN CALL TEIRLOG INGENIERIA, S.L., 15730,00</t>
  </si>
  <si>
    <t>INT_22/2023/2846</t>
  </si>
  <si>
    <t>PREPARACIÓN Y PRESENTACIÓN DE LA DOCUMENTACIÓN NECESARIA PARA EL PROYECTO DE DESARROLLO Y CONSTRUCCIÓN DE UN APARTADERO FERROVIARIO PARA MERCANCÍAS DE 750M Y TERMINAL INTERMODAL EN LA PLACA, PONFERRADA</t>
  </si>
  <si>
    <t>B27721323</t>
  </si>
  <si>
    <t>TEIRLOG INGENIERIA SL</t>
  </si>
  <si>
    <t>Concejal de Presidencia, Relaciones Institucionales, Fondos Europeos y Transparencia (LIDIA PILAR COCA GARCIA)</t>
  </si>
  <si>
    <t>231 22699 TTE. ALIMENTOS 2A. FASE TRANSPORTE SIRYELO, S.L. 665,50</t>
  </si>
  <si>
    <t>INT_22/2023/3039</t>
  </si>
  <si>
    <t>TRANSPORTE ALIMENTOS SEGUNDA FASE 2023</t>
  </si>
  <si>
    <t>TRANSPORTES SIRYELO SL</t>
  </si>
  <si>
    <t>231 22699 GASTOS MANUTENCION PONENTES MESA REDONDA EXTRANJERIA PARQUE RESIDENCIAL DEL BIERZO SL 112,04</t>
  </si>
  <si>
    <t>INT_22/2023/3043</t>
  </si>
  <si>
    <t>GASTOS DE MANUTENCION PONENTES MESA REDONDA EXTRANJERIA</t>
  </si>
  <si>
    <t>23102 22699 SUMINISTRO DE ALPACAS DE PAJA ACTIVIDAD MAYORES 2023 MARIA JESUS MARTINEZ CABEZAS 1210,00</t>
  </si>
  <si>
    <t>INT_22/2023/3036</t>
  </si>
  <si>
    <t>SUMINISTRO ALPACAS PAJA ACTIVIDAD NAVIDEÑA MAYORES</t>
  </si>
  <si>
    <t>MARIA JESUS MARTINEZ CABEZAS</t>
  </si>
  <si>
    <t>03114100</t>
  </si>
  <si>
    <t>414 609 EJECUCIÓN DE OBRAS DE ¿HORMIGONADO DE VIALES EN SAN CRISTÓBAL DE VALDUEZA EN EL MUNICIPIO DE PONFERRADA. MAGA ESTUDIOS Y CONSTRUCCIONES, S.L. 44902,60</t>
  </si>
  <si>
    <t>INT_22/2023/2865</t>
  </si>
  <si>
    <t>HORMIGONADO DE VIALES EN SAN CRISTOBAL DE VALDUEZA</t>
  </si>
  <si>
    <t>4321 22699 ALQUILER SILLAS EVENTO DINAMIZACION Y PROMOCION MERCADO ALQUISIL, S.L. 69,58</t>
  </si>
  <si>
    <t>INT_22/2023/3054</t>
  </si>
  <si>
    <t>ALQUILER SILLAS EVENTO DINAMIZACION Y PROMOCION MERCADO MUNICIPAL DE ABASTOS</t>
  </si>
  <si>
    <t>231 480 VALES DE PRODUCTOS DE PRIMERA NECESIDAD 2023  ALIMERKA S.A.U. 14999,99</t>
  </si>
  <si>
    <t>PROGRAMA DE ATENCION A SITUACIONES DE NECESIDAD BASICA SOBREVENIDAS POR CAUSAS SOCIOECONOMICAS (VALES DE ALIMENTOS) 2023</t>
  </si>
  <si>
    <t>A33093097</t>
  </si>
  <si>
    <t>ALIMERKA SAU</t>
  </si>
  <si>
    <t>231 623 ELIMINACION DE BARRERAS ELECTRONICAS PARA ACCESIBILIDAD LOCAL SERV. SOCIALES TORALIN ZAOBRA OBRAS Y SERVICIOS SLU 1273,96</t>
  </si>
  <si>
    <t>INT_22/2023/2767</t>
  </si>
  <si>
    <t>ELIMINACION BARRERAS ARQUITECTONICAS PARA ACCESIBILIDAD EN LOCAL DE SERVICIOS SOCIALES - OBRA CIVIL</t>
  </si>
  <si>
    <t>ZAOBRA OBRAS Y SERVICIOS SLU</t>
  </si>
  <si>
    <t>136 214 6237MKH 4045MKT. SUST. NEUMATICOS DE INVIERNO J.F. PEÑA S.L. 2100,34</t>
  </si>
  <si>
    <t>INT_22/2023/2974</t>
  </si>
  <si>
    <t>6237MKH 4045MKT NEUMATICOS INVIERNO</t>
  </si>
  <si>
    <t>1724 619 PRTR ANILLO VERDE.7326DMY, 4455CDW  REPARACION, COLOCACION DE 1 GANCHO, SUSTITUCION DE NEUMATICOS E ITV  TALLERES SIL, S.L. 2025,77</t>
  </si>
  <si>
    <t>INT_22/2023/2749</t>
  </si>
  <si>
    <t>ANILLO VERDE. INSTALACION GANCHO R. REPARACION, MANTENIMIENTO DOS FURGONETAS ANILLO VERDE PONFERRADA</t>
  </si>
  <si>
    <t>B24363087</t>
  </si>
  <si>
    <t>TALLERES SIL SL</t>
  </si>
  <si>
    <t>338 22699 NAVIDAD 2023 - 2024. REPARTO DE PROGRAMAS Y CARTELES DE NAVIDAD Y F. MAGIA SERVICIOS Y EVENTOS 24, S.L.  822,80</t>
  </si>
  <si>
    <t>INT_22/2023/2649</t>
  </si>
  <si>
    <t>NAVIDAD 23 - REPARTO PROGRAMAS y CARTELES NAVIDAD 2023 Y FESTIVAL DE MAGIA</t>
  </si>
  <si>
    <t>338 22699 NAVIDAD 2023 - 2024. ACTUACIÓN DE NOWIE AND THE BARBERS.  BLANCO HERMANOS, S.L.  1815,00</t>
  </si>
  <si>
    <t>INT_22/2023/2647</t>
  </si>
  <si>
    <t>NAVIDAD 23 - GRUPO MUSICAL ENCENDIDO</t>
  </si>
  <si>
    <t>338 22699 NAVIDAD 2023 - 2024. OBSEQUIO FESTIVAL VILLANCICOS VALENTIN PEÑIN DEL CANTO 379,58</t>
  </si>
  <si>
    <t>INT_22/2023/2859</t>
  </si>
  <si>
    <t>NAVIDAD 23 - OBSEQUIO PARTICIPANTES FESTIVAL VILLANCICOS NAVIDAD 23</t>
  </si>
  <si>
    <t xml:space="preserve"> VALENTIN PEÑIN DEL CANTO</t>
  </si>
  <si>
    <t>338 22699 NAVIDAD 2023 - 2024 GLOWPARTY ENCENDIDO GLOBALGEX PROFESIONALES S.L. 592,46</t>
  </si>
  <si>
    <t>INT_22/2023/2641</t>
  </si>
  <si>
    <t>NAVIDAD 23 - GLOW PARTY ENCENDIDO NAVIDAD 23</t>
  </si>
  <si>
    <t xml:space="preserve">B24470882 </t>
  </si>
  <si>
    <t>338 22699 NAVIDAD 2023 - 2024. MONTAJE ENCENDIDO PLAZA DEL AYUNTAMIENTO  TECSON SONIDO E ILUMINACION, S.L. 1573,00</t>
  </si>
  <si>
    <t>INT_22/2023/2889</t>
  </si>
  <si>
    <t>NAVIDAD 23 - SONORIZACION ENCENDIDO</t>
  </si>
  <si>
    <t>338 22699 NAVIDAD 2023 - 2024. DECORACION EN CALLES NAVIDAD MARIA ARANZAZU ESPADAS LUENGAS  17908,00</t>
  </si>
  <si>
    <t>INT_22/2023/2640</t>
  </si>
  <si>
    <t>NAVIDAD 23 - DECORACION CALLES NAVIDAD</t>
  </si>
  <si>
    <t xml:space="preserve"> MARIA ARANZAZU ESPADAS LUENGAS </t>
  </si>
  <si>
    <t>338 22699 NAVIDAD 2023 - 2024. SUMINISTRO DE CARAMELOS NAVIDAD JENNIFER MARTINEZ DA SILVA 6984,00</t>
  </si>
  <si>
    <t>INT_22/2023/2644</t>
  </si>
  <si>
    <t>NAVIDAD 23 - SUMINISTRO DE CARAMELOS OBSEQUIO EN RECEPCIONES PAPA NOEL, MAGO CHALUPA Y CABALGATA REYES MAGOS</t>
  </si>
  <si>
    <t>JENNIFER MARTINEZ DA SILVA</t>
  </si>
  <si>
    <t>338 22699 NAVIDAD 2023 - 2024. ACTUACION DE DANNY ROMERO EL DÍA 29 DE DICIEMBRE POLARNIGHTS SL 10890,00</t>
  </si>
  <si>
    <t>INT_22/2023/2891</t>
  </si>
  <si>
    <t>NAVIDAD 23 - ACTUACION DANNY ROMERO</t>
  </si>
  <si>
    <t>B25788373</t>
  </si>
  <si>
    <t>POLARNIGHTS SL</t>
  </si>
  <si>
    <t>338 22699 NAVIDAD 2023 - 2024. FIGURACION PARA MAGOS CHALUPA, BALTAR Y PAPA NOEL J.D.M EXPERIENCE S.L 769,56</t>
  </si>
  <si>
    <t>INT_22/2023/2643</t>
  </si>
  <si>
    <t>NAVIDAD 23 - FIGURACION PAPA NOEL, CHALUPA Y BALTASAR</t>
  </si>
  <si>
    <t>J.D.M EXPERIENCE S.L</t>
  </si>
  <si>
    <t>338 22699 NAVIDAD 2023 - 2024. ORGANIZACIÓN, PRODUCCIÓN Y PUESTA EN ESCENA DE LA REPRESENTACIÓN DEL BELÉN VIVIENTE COFRADIA DE SANTIAGO APOSTOL 2800,00</t>
  </si>
  <si>
    <t>INT_22/2023/2895</t>
  </si>
  <si>
    <t>NAVIDAD 23 - BELEN VIVIENTE</t>
  </si>
  <si>
    <t>G24377822</t>
  </si>
  <si>
    <t xml:space="preserve">COFRADIA DE SANTIAGO APOSTOL </t>
  </si>
  <si>
    <t>98390000</t>
  </si>
  <si>
    <t>338 22699 NAVIDAD 2023 - 2024. ENCENDIDO. CARPA DE DIMENSIONES 12 X 10 METROS C. CONTRAPESOS CARPALIA, S.L. 1597,20</t>
  </si>
  <si>
    <t>INT_22/2023/3037</t>
  </si>
  <si>
    <t>23.Navidad 23-24 - ENCENDIDO - CARPA</t>
  </si>
  <si>
    <t>342 22199 SUMINISTRO CINTA BALIZAR G-400 ROLLO 250M HIJOS DE CASTRO URIA, S.A. 226,88</t>
  </si>
  <si>
    <t>INT_22/2023/3060</t>
  </si>
  <si>
    <t>ADQUISICION DE CINTA PARA BALIZAR PRUEBAS DEPORTIVAS</t>
  </si>
  <si>
    <t>19521100</t>
  </si>
  <si>
    <t>342 22199 MICROFONO DE MANO DINÁMICO SHURE SM 58 Y CABLE TECSON SONIDO E ILUMINACION, S.L. 151,19</t>
  </si>
  <si>
    <t>INT_22/2023/3035</t>
  </si>
  <si>
    <t>ADQUISICION DE MIROFONO CON CABLE PARA EQUIPO MEGAFONIA</t>
  </si>
  <si>
    <t>TECSON SONIDO E ILUMINACION SL</t>
  </si>
  <si>
    <t>342 213 CAMPO DE FUTBOL FLORES DEL SIL. REPARACION CORTACESPED COMERCIAL BERCIANA DE MAQUINARIA S.A.  80,97</t>
  </si>
  <si>
    <t>INT_22/2023/3059</t>
  </si>
  <si>
    <t>ARREGLO CORTACESPED HONDA CAMPO FUTBOL FLORES DEL SIL</t>
  </si>
  <si>
    <t>338 22699 NAVIDAD 2023 - 2024. REVISTAS Y PROGRAMAS DE NAVIDAD. DISEÑO E IMPRESION. COPYCENTRO SEFEL, S.L. 1155,55</t>
  </si>
  <si>
    <t>INT_22/2023/3055</t>
  </si>
  <si>
    <t>REVISTAS PROGRAMA DE NAVIDAD</t>
  </si>
  <si>
    <t>1533 609 OBRA: APERTURA DE UN NUEVO TRAMO DE LA C/ BADAJOZ - FLORES DEL SIL EXCARBI, S.L. 47798,39</t>
  </si>
  <si>
    <t>INT_22/2023/2986</t>
  </si>
  <si>
    <t>APERTURA DE UN NUEVO TRAMO DE LA CALLE BADAJOZ - FLORES DEL SIL</t>
  </si>
  <si>
    <t>EXCARBI, S.L.</t>
  </si>
  <si>
    <t>3321 223 TRASLADO MATERIAL DIVERSO A BIBLIOTECA DESDE P. ENDESA MUDANZAS SAN CARLOS, S.A. 1028,50</t>
  </si>
  <si>
    <t>INT_22/2023/2959</t>
  </si>
  <si>
    <t>BIB. TRASLADO MATERIAL DIVERSO BIBLIOTECA ENDESA</t>
  </si>
  <si>
    <t>A24077703</t>
  </si>
  <si>
    <t>MUDANZAS SAN CARLOS,  S.A.</t>
  </si>
  <si>
    <t>3332 22199  4 X FLUXOR GEM 1" TUB.DESCARGA CURVO P/INOD. SANEAMIENTO Y CLIMATIZACION LEON S.L. 1089,73</t>
  </si>
  <si>
    <t>INT_22/2023/2943</t>
  </si>
  <si>
    <t>CAMBIO FLUXOMETROS WC TEATRO</t>
  </si>
  <si>
    <t>414 22199 MATERIAL CONSUMIBLES MTO. TRACTOR FINO RECAMBIOS DE AUTOMOCION E INDUSTRIA S.A. 264,61</t>
  </si>
  <si>
    <t>INT_22/2023/3057</t>
  </si>
  <si>
    <t>SUMINISTRO CONSUMIBLES TRACTOR</t>
  </si>
  <si>
    <t>231 213 ESCUELAS INFANTILES. INSTALACION PUNTOS DE CONTROL HORARIO INSTALACIONES ELECTRICAS MERAYO, S.L. 741,80</t>
  </si>
  <si>
    <t>INT_22/2023/3082</t>
  </si>
  <si>
    <t>INSTALACION DE PUNTO DE CONTROL HORARIO PARA LA GUARDERIA CAMINO DE SANTIAGO Y GUARDERIA MAGO CHALUPA.</t>
  </si>
  <si>
    <t>920 625 SUMINISTRO DE BANCADAS Y MESAS SUPLETORIAS ZONA ESPERA PLANTA BAJA ADRIAN CUESTA SANCHEZ 4931,40</t>
  </si>
  <si>
    <t>INT_22/2023/3088</t>
  </si>
  <si>
    <t>SUMINISTRO DE BANCADAS PLANTA REGISTRO</t>
  </si>
  <si>
    <t>39130000</t>
  </si>
  <si>
    <t>136 216 IMPLANTACION Y PAGO POR USO DURANTE UNA ANUALIDAD DE UN SOFTWARE DE GESTION INTEGRAL PARA EL SPEIS CONSULTORIA INFORMATICA Y TECNOLOGICA DEL NOROESTE, S.L.  8415,79</t>
  </si>
  <si>
    <t>INT_22/2023/2937</t>
  </si>
  <si>
    <t>IMPLANTACION Y PAGO POR USO DURANTE UNA ANUALIDAD DE UN SOFTWARE DE GESTION INTEGRAL PARA EL SPEIS</t>
  </si>
  <si>
    <t>CONSULTORIA INFORMATICA Y TECNOLOGICA DEL NOROESTE , S.L.</t>
  </si>
  <si>
    <t>920 625 SUMINISTRO, INSTALACION, CONFIGURACION Y PUESTA EN MARCHA DE UN SISTEMA DE SEGURIDAD PARA EL EDIFICIO DE LA CASA CONSISTORIAL DEL AYUNTAMIENTO DE PONFERRADA SECURACTIVA NOROESTE SL 6035,72</t>
  </si>
  <si>
    <t>INT_22/2023/3103</t>
  </si>
  <si>
    <t xml:space="preserve">SUMINISTRO SISTEMA DE SEGURIDAD PARA EDIFICIO DE LA CASA CONSISTORIAL </t>
  </si>
  <si>
    <t>B24669806</t>
  </si>
  <si>
    <t xml:space="preserve">SECURACTIVA NOROESTE SL </t>
  </si>
  <si>
    <t>32323500</t>
  </si>
  <si>
    <t>1522 213 ANTIGUO COLEGIO FLORES DEL SIL. REPARACION EQUIPOS CLIMATIZACION INTRAGAS, S.L. 921,23</t>
  </si>
  <si>
    <t>INT_22/2023/3092</t>
  </si>
  <si>
    <t>REPARACION DE FUGA Y CARGA DE GAS EN ANTIGUO COLEGIO FLORES DEL SIL</t>
  </si>
  <si>
    <t>50531200</t>
  </si>
  <si>
    <t>4321 609 OBRA: ACONDICIONAMIENTO ESPACIO PÚBLICO SOBRE EL CANAL DE CORNATEL, ENTRE LA C/ CRUZ DE MIRANDA Y LA C/ PREGONEROS MAGA ESTUDIOS Y CONSTRUCCIONES, S.A. 48279,00</t>
  </si>
  <si>
    <t>INT_22/2023/3119</t>
  </si>
  <si>
    <t>ACONDICIONAMIENTO DEL ESPACIO PÚBLICO SOBRE EL CANAL DE CORNATEL, ENTRE LA C/ CRUZ DE MIRANDA Y LA C/ PREGONEROS</t>
  </si>
  <si>
    <t>Nº DE CONTRATOS ADJ</t>
  </si>
  <si>
    <t>IMPORTE MEDIO CONTRATO ADJUDICADO 2022 IVA INC</t>
  </si>
  <si>
    <t>IMPORTE MEDIO CONTRATO ADJUDICADO 2023 IVA INC</t>
  </si>
  <si>
    <t>Z</t>
  </si>
  <si>
    <t>B24652125</t>
  </si>
  <si>
    <t>B24281529</t>
  </si>
  <si>
    <t>B24068660</t>
  </si>
  <si>
    <t>B24376956</t>
  </si>
  <si>
    <t>3371 213 REPARACION A.A. RADIOCIMA AIRBIERZO, S.L. 96,80</t>
  </si>
  <si>
    <t>ALCALDÍA DEL AYUNTAMIENTO DE PONFERRADA</t>
  </si>
  <si>
    <t>AVENTURA T NAVIDAD23 - CURSO DJ</t>
  </si>
  <si>
    <t>PATROCINIO AYUDA EN ACTIVIDAD DEPORTIVA</t>
  </si>
  <si>
    <t>Columna1</t>
  </si>
  <si>
    <t>Columna2</t>
  </si>
  <si>
    <t>Columna3</t>
  </si>
  <si>
    <t>Columna4</t>
  </si>
  <si>
    <t>2023  VS  2022</t>
  </si>
  <si>
    <t xml:space="preserve">NIF </t>
  </si>
  <si>
    <t>Tipos de entidad</t>
  </si>
  <si>
    <t>Nombre de la entidad</t>
  </si>
  <si>
    <t>Ejercicio</t>
  </si>
  <si>
    <t>AYUNTAMIENTO DE PONFERRADA</t>
  </si>
  <si>
    <t>CONTRATOS MENORES</t>
  </si>
  <si>
    <t>***1266**</t>
  </si>
  <si>
    <t>***9127**</t>
  </si>
  <si>
    <t>***0122**</t>
  </si>
  <si>
    <t>***1236**</t>
  </si>
  <si>
    <t>***2832**</t>
  </si>
  <si>
    <t>***3870**</t>
  </si>
  <si>
    <t>***5503**</t>
  </si>
  <si>
    <t>***6053**</t>
  </si>
  <si>
    <t>***6275**</t>
  </si>
  <si>
    <t>***6467**</t>
  </si>
  <si>
    <t>***6506**</t>
  </si>
  <si>
    <t>***6545**</t>
  </si>
  <si>
    <t>***6988**</t>
  </si>
  <si>
    <t>***7408**</t>
  </si>
  <si>
    <t>***7552**</t>
  </si>
  <si>
    <t>***7581**</t>
  </si>
  <si>
    <t>***7652**</t>
  </si>
  <si>
    <t>***7903**</t>
  </si>
  <si>
    <t>***8015**</t>
  </si>
  <si>
    <t>***8124**</t>
  </si>
  <si>
    <t>***8175**</t>
  </si>
  <si>
    <t>***8195**</t>
  </si>
  <si>
    <t>***8312**</t>
  </si>
  <si>
    <t>***8527**</t>
  </si>
  <si>
    <t>***8798**</t>
  </si>
  <si>
    <t>***8843**</t>
  </si>
  <si>
    <t>***8871**</t>
  </si>
  <si>
    <t>***9948**</t>
  </si>
  <si>
    <t>***5137**</t>
  </si>
  <si>
    <t>***2523**</t>
  </si>
  <si>
    <t>***2833**</t>
  </si>
  <si>
    <t>***2935**</t>
  </si>
  <si>
    <t>***3021**</t>
  </si>
  <si>
    <t>***3034**</t>
  </si>
  <si>
    <t>***3178**</t>
  </si>
  <si>
    <t>***3263**</t>
  </si>
  <si>
    <t>***3346**</t>
  </si>
  <si>
    <t>***0382**</t>
  </si>
  <si>
    <t>***0682**</t>
  </si>
  <si>
    <t>***2532**</t>
  </si>
  <si>
    <t>***1974**</t>
  </si>
  <si>
    <t>***2609**</t>
  </si>
  <si>
    <t>***0222**</t>
  </si>
  <si>
    <t>***0514**</t>
  </si>
  <si>
    <t>***0530**</t>
  </si>
  <si>
    <t>***0850**</t>
  </si>
  <si>
    <t>***1094**</t>
  </si>
  <si>
    <t>***1192**</t>
  </si>
  <si>
    <t>***1300**</t>
  </si>
  <si>
    <t>***1333**</t>
  </si>
  <si>
    <t>***1472**</t>
  </si>
  <si>
    <t>***1506**</t>
  </si>
  <si>
    <t>***1525**</t>
  </si>
  <si>
    <t>***1666**</t>
  </si>
  <si>
    <t>***1744**</t>
  </si>
  <si>
    <t>***1797**</t>
  </si>
  <si>
    <t>***2488**</t>
  </si>
  <si>
    <t>***3198**</t>
  </si>
  <si>
    <t>***7260**</t>
  </si>
  <si>
    <t>****7341*</t>
  </si>
  <si>
    <t>A85957827</t>
  </si>
  <si>
    <t>***5633**</t>
  </si>
  <si>
    <t>***7801**</t>
  </si>
  <si>
    <t>***9448**</t>
  </si>
  <si>
    <t>***2106**</t>
  </si>
  <si>
    <t>***4275**</t>
  </si>
  <si>
    <t>***4276**</t>
  </si>
  <si>
    <t>***4469**</t>
  </si>
  <si>
    <t>***5494**</t>
  </si>
  <si>
    <t>***6858**</t>
  </si>
  <si>
    <t>***7372**</t>
  </si>
  <si>
    <t>***8259**</t>
  </si>
  <si>
    <t>***8650**</t>
  </si>
  <si>
    <t>***9022**</t>
  </si>
  <si>
    <t>***9026**</t>
  </si>
  <si>
    <t>***8072**</t>
  </si>
  <si>
    <t>***9363**</t>
  </si>
  <si>
    <t>***7279**</t>
  </si>
  <si>
    <t>***6161**</t>
  </si>
  <si>
    <t>***6805**</t>
  </si>
  <si>
    <t>***2002**</t>
  </si>
  <si>
    <t>***2602**</t>
  </si>
  <si>
    <t>***2744**</t>
  </si>
  <si>
    <t>***2530**</t>
  </si>
  <si>
    <t>***6668**</t>
  </si>
  <si>
    <t>***0970**</t>
  </si>
  <si>
    <t>***1565**</t>
  </si>
  <si>
    <t>***2217**</t>
  </si>
  <si>
    <t>***2936**</t>
  </si>
  <si>
    <t>***3312**</t>
  </si>
  <si>
    <t>***8024**</t>
  </si>
  <si>
    <t>***4445**</t>
  </si>
  <si>
    <t>***3834**</t>
  </si>
  <si>
    <t xml:space="preserve">B24418006 </t>
  </si>
  <si>
    <t>***0712**</t>
  </si>
  <si>
    <t>***8875**</t>
  </si>
  <si>
    <t>***6068**</t>
  </si>
  <si>
    <t>***6739**</t>
  </si>
  <si>
    <t>***9440**</t>
  </si>
  <si>
    <t>***3017**</t>
  </si>
  <si>
    <t>***3942**</t>
  </si>
  <si>
    <t>***3967**</t>
  </si>
  <si>
    <t>***5685**</t>
  </si>
  <si>
    <t>***6023**</t>
  </si>
  <si>
    <t>***6227**</t>
  </si>
  <si>
    <t>***7115**</t>
  </si>
  <si>
    <t>***7478**</t>
  </si>
  <si>
    <t>***7747**</t>
  </si>
  <si>
    <t>***8127**</t>
  </si>
  <si>
    <t>***8261**</t>
  </si>
  <si>
    <t>***8285**</t>
  </si>
  <si>
    <t>***8542**</t>
  </si>
  <si>
    <t>***8926**</t>
  </si>
  <si>
    <t>***9043**</t>
  </si>
  <si>
    <t>***4868**</t>
  </si>
  <si>
    <t>***7534**</t>
  </si>
  <si>
    <t>***9799**</t>
  </si>
  <si>
    <t>***0233**</t>
  </si>
  <si>
    <t>***4981**</t>
  </si>
  <si>
    <t>***8128**</t>
  </si>
  <si>
    <t>***2087**</t>
  </si>
  <si>
    <t>***9651**</t>
  </si>
  <si>
    <t>***2893**</t>
  </si>
  <si>
    <t>***3638**</t>
  </si>
  <si>
    <t>***3673**</t>
  </si>
  <si>
    <t>***3835**</t>
  </si>
  <si>
    <t>***3905**</t>
  </si>
  <si>
    <t>***0316**</t>
  </si>
  <si>
    <t>***9193**</t>
  </si>
  <si>
    <t>***3422**</t>
  </si>
  <si>
    <t>***2572**</t>
  </si>
  <si>
    <t>***2543**</t>
  </si>
  <si>
    <t>***0497**</t>
  </si>
  <si>
    <t>***0766**</t>
  </si>
  <si>
    <t>***0852**</t>
  </si>
  <si>
    <t>***1259**</t>
  </si>
  <si>
    <t>***1402**</t>
  </si>
  <si>
    <t>***2595**</t>
  </si>
  <si>
    <t>***2932**</t>
  </si>
  <si>
    <t>***3011**</t>
  </si>
  <si>
    <t>***3048**</t>
  </si>
  <si>
    <t>***3636**</t>
  </si>
  <si>
    <t>***7345**</t>
  </si>
  <si>
    <t>****7123*</t>
  </si>
  <si>
    <t>****8974*</t>
  </si>
  <si>
    <t>***7584**</t>
  </si>
  <si>
    <t>***9495**</t>
  </si>
  <si>
    <t>***1509**</t>
  </si>
  <si>
    <t>***4272**</t>
  </si>
  <si>
    <t>***5361**</t>
  </si>
  <si>
    <t>***5379**</t>
  </si>
  <si>
    <t>***5970**</t>
  </si>
  <si>
    <t>***6873**</t>
  </si>
  <si>
    <t>***6985**</t>
  </si>
  <si>
    <t>***7024**</t>
  </si>
  <si>
    <t>***7326**</t>
  </si>
  <si>
    <t>***7617**</t>
  </si>
  <si>
    <t>***7985**</t>
  </si>
  <si>
    <t>***8007**</t>
  </si>
  <si>
    <t>***8135**</t>
  </si>
  <si>
    <t>***8472**</t>
  </si>
  <si>
    <t>***8722**</t>
  </si>
  <si>
    <t>***0067**</t>
  </si>
  <si>
    <t>***5984**</t>
  </si>
  <si>
    <t>***7073**</t>
  </si>
  <si>
    <t>***7212**</t>
  </si>
  <si>
    <t>***5168**</t>
  </si>
  <si>
    <t>***1147**</t>
  </si>
  <si>
    <t>***3373**</t>
  </si>
  <si>
    <t>***2634**</t>
  </si>
  <si>
    <t>***1607**</t>
  </si>
  <si>
    <t>***5608**</t>
  </si>
  <si>
    <t>***3927**</t>
  </si>
  <si>
    <t>***2502**</t>
  </si>
  <si>
    <t>***2577**</t>
  </si>
  <si>
    <t>***2712**</t>
  </si>
  <si>
    <t>***5068**</t>
  </si>
  <si>
    <t>***2841**</t>
  </si>
  <si>
    <t>***8851**</t>
  </si>
  <si>
    <t>***0096**</t>
  </si>
  <si>
    <t>***2900**</t>
  </si>
  <si>
    <t>***7483**</t>
  </si>
  <si>
    <t>***2345**</t>
  </si>
  <si>
    <t>***5073**</t>
  </si>
  <si>
    <t>***0144**</t>
  </si>
  <si>
    <t>***0794**</t>
  </si>
  <si>
    <t>***0971**</t>
  </si>
  <si>
    <t>***1072**</t>
  </si>
  <si>
    <t>***1080**</t>
  </si>
  <si>
    <t>***1272**</t>
  </si>
  <si>
    <t>***1394**</t>
  </si>
  <si>
    <t>***1839**</t>
  </si>
  <si>
    <t>***2566**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</si>
</sst>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font>
    <font>
      <sz val="11"/>
      <color theme="1"/>
      <name val="Gill Sans MT"/>
      <family val="2"/>
      <scheme val="minor"/>
    </font>
    <font>
      <sz val="10"/>
      <name val="Arial"/>
      <family val="2"/>
    </font>
    <font>
      <sz val="8"/>
      <name val="Arial"/>
      <family val="2"/>
    </font>
    <font>
      <b/>
      <sz val="10"/>
      <name val="Arial"/>
      <family val="2"/>
    </font>
    <font>
      <sz val="8"/>
      <color theme="1"/>
      <name val="Arial"/>
      <family val="2"/>
    </font>
    <font>
      <sz val="8"/>
      <name val="Arial"/>
    </font>
    <font>
      <sz val="10"/>
      <name val="Titillium Web"/>
    </font>
    <font>
      <sz val="14"/>
      <name val="Titillium Web"/>
    </font>
    <font>
      <sz val="12"/>
      <name val="Titillium Web"/>
    </font>
    <font>
      <sz val="12"/>
      <color theme="0" tint="-0.499984740745262"/>
      <name val="Titillium Web"/>
    </font>
    <font>
      <b/>
      <sz val="12"/>
      <color theme="2"/>
      <name val="Titillium Web"/>
    </font>
    <font>
      <b/>
      <sz val="12"/>
      <name val="Titillium Web"/>
    </font>
    <font>
      <sz val="12"/>
      <color theme="1"/>
      <name val="Titillium Web"/>
    </font>
  </fonts>
  <fills count="14">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indexed="9"/>
        <bgColor indexed="8"/>
      </patternFill>
    </fill>
    <fill>
      <patternFill patternType="solid">
        <fgColor indexed="47"/>
        <bgColor indexed="8"/>
      </patternFill>
    </fill>
    <fill>
      <patternFill patternType="solid">
        <fgColor indexed="22"/>
        <bgColor indexed="8"/>
      </patternFill>
    </fill>
    <fill>
      <patternFill patternType="solid">
        <fgColor theme="0" tint="-0.14999847407452621"/>
        <bgColor theme="0" tint="-0.14999847407452621"/>
      </patternFill>
    </fill>
    <fill>
      <patternFill patternType="solid">
        <fgColor theme="0" tint="-4.9989318521683403E-2"/>
        <bgColor indexed="64"/>
      </patternFill>
    </fill>
    <fill>
      <patternFill patternType="solid">
        <fgColor rgb="FFFFFF00"/>
        <bgColor indexed="8"/>
      </patternFill>
    </fill>
    <fill>
      <patternFill patternType="solid">
        <fgColor theme="6" tint="0.79998168889431442"/>
        <bgColor indexed="65"/>
      </patternFill>
    </fill>
    <fill>
      <patternFill patternType="solid">
        <fgColor rgb="FF002060"/>
        <bgColor theme="0" tint="-0.14999847407452621"/>
      </patternFill>
    </fill>
    <fill>
      <patternFill patternType="solid">
        <fgColor rgb="FF002060"/>
        <bgColor indexed="64"/>
      </patternFill>
    </fill>
    <fill>
      <patternFill patternType="solid">
        <fgColor theme="0"/>
        <bgColor indexed="8"/>
      </patternFill>
    </fill>
  </fills>
  <borders count="18">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8"/>
      </bottom>
      <diagonal/>
    </border>
    <border>
      <left/>
      <right style="thin">
        <color indexed="8"/>
      </right>
      <top style="thin">
        <color indexed="8"/>
      </top>
      <bottom/>
      <diagonal/>
    </border>
    <border>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top/>
      <bottom/>
      <diagonal/>
    </border>
    <border>
      <left style="thin">
        <color indexed="8"/>
      </left>
      <right/>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10" borderId="0" applyNumberFormat="0" applyBorder="0" applyAlignment="0" applyProtection="0"/>
  </cellStyleXfs>
  <cellXfs count="156">
    <xf numFmtId="0" fontId="0" fillId="0" borderId="0" xfId="0"/>
    <xf numFmtId="0" fontId="0" fillId="0" borderId="1" xfId="0" applyBorder="1" applyAlignment="1">
      <alignment horizontal="left" wrapText="1"/>
    </xf>
    <xf numFmtId="2" fontId="0" fillId="0" borderId="1" xfId="0" applyNumberFormat="1" applyBorder="1" applyAlignment="1">
      <alignment horizontal="right" wrapText="1"/>
    </xf>
    <xf numFmtId="0" fontId="0" fillId="0" borderId="0" xfId="0" applyAlignment="1">
      <alignment wrapText="1" shrinkToFit="1"/>
    </xf>
    <xf numFmtId="2" fontId="0" fillId="0" borderId="0" xfId="0" applyNumberFormat="1"/>
    <xf numFmtId="2" fontId="0" fillId="0" borderId="2" xfId="0" applyNumberFormat="1" applyBorder="1" applyAlignment="1">
      <alignment horizontal="right" wrapText="1"/>
    </xf>
    <xf numFmtId="0" fontId="0" fillId="0" borderId="3" xfId="0" applyBorder="1" applyAlignment="1">
      <alignment horizontal="right" wrapText="1"/>
    </xf>
    <xf numFmtId="0" fontId="3" fillId="4" borderId="5" xfId="0" applyFont="1" applyFill="1" applyBorder="1" applyAlignment="1">
      <alignment horizontal="center" vertical="center" wrapText="1"/>
    </xf>
    <xf numFmtId="0" fontId="3" fillId="4" borderId="5" xfId="0" applyFont="1" applyFill="1" applyBorder="1" applyAlignment="1">
      <alignment horizontal="left" vertical="center" wrapText="1"/>
    </xf>
    <xf numFmtId="0" fontId="4" fillId="5" borderId="5" xfId="0" applyFont="1" applyFill="1" applyBorder="1" applyAlignment="1">
      <alignment horizontal="center" vertical="center" wrapText="1"/>
    </xf>
    <xf numFmtId="0" fontId="4" fillId="5" borderId="5" xfId="0" applyFont="1" applyFill="1" applyBorder="1" applyAlignment="1">
      <alignment vertical="center" wrapText="1"/>
    </xf>
    <xf numFmtId="0" fontId="3" fillId="6" borderId="6"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0" fillId="0" borderId="3" xfId="0" applyBorder="1" applyAlignment="1">
      <alignment horizontal="left" wrapText="1"/>
    </xf>
    <xf numFmtId="0" fontId="0" fillId="2" borderId="3" xfId="0" applyFill="1" applyBorder="1" applyAlignment="1">
      <alignment horizontal="left" wrapText="1"/>
    </xf>
    <xf numFmtId="0" fontId="0" fillId="0" borderId="5" xfId="0" applyBorder="1"/>
    <xf numFmtId="0" fontId="0" fillId="0" borderId="2" xfId="0" applyBorder="1" applyAlignment="1">
      <alignment horizontal="left" wrapText="1"/>
    </xf>
    <xf numFmtId="0" fontId="0" fillId="3" borderId="3" xfId="0" applyFill="1" applyBorder="1" applyAlignment="1">
      <alignment horizontal="left" wrapText="1"/>
    </xf>
    <xf numFmtId="0" fontId="0" fillId="0" borderId="1" xfId="0" applyBorder="1" applyAlignment="1">
      <alignment horizontal="right" wrapText="1"/>
    </xf>
    <xf numFmtId="0" fontId="0" fillId="0" borderId="4" xfId="0" applyBorder="1"/>
    <xf numFmtId="14" fontId="2" fillId="0" borderId="10" xfId="0" applyNumberFormat="1" applyFont="1" applyBorder="1"/>
    <xf numFmtId="14" fontId="2" fillId="0" borderId="11" xfId="0" applyNumberFormat="1" applyFont="1" applyBorder="1"/>
    <xf numFmtId="2" fontId="0" fillId="0" borderId="5" xfId="0" applyNumberFormat="1" applyBorder="1" applyAlignment="1">
      <alignment horizontal="right" wrapText="1"/>
    </xf>
    <xf numFmtId="0" fontId="0" fillId="2" borderId="1" xfId="0" applyFill="1" applyBorder="1" applyAlignment="1">
      <alignment horizontal="left" wrapText="1"/>
    </xf>
    <xf numFmtId="2" fontId="0" fillId="2" borderId="5" xfId="0" applyNumberFormat="1" applyFill="1" applyBorder="1" applyAlignment="1">
      <alignment horizontal="right" wrapText="1"/>
    </xf>
    <xf numFmtId="2" fontId="0" fillId="2" borderId="5" xfId="0" applyNumberFormat="1" applyFill="1" applyBorder="1"/>
    <xf numFmtId="4" fontId="0" fillId="0" borderId="0" xfId="0" applyNumberFormat="1"/>
    <xf numFmtId="0" fontId="0" fillId="0" borderId="0" xfId="0" applyAlignment="1">
      <alignment horizontal="center" vertical="center" wrapText="1" shrinkToFit="1"/>
    </xf>
    <xf numFmtId="0" fontId="0" fillId="0" borderId="1" xfId="0" applyBorder="1" applyAlignment="1">
      <alignment horizontal="left" vertical="top" wrapText="1"/>
    </xf>
    <xf numFmtId="0" fontId="0" fillId="0" borderId="0" xfId="0" applyAlignment="1">
      <alignment vertical="top"/>
    </xf>
    <xf numFmtId="0" fontId="0" fillId="0" borderId="1" xfId="0" applyBorder="1" applyAlignment="1">
      <alignment vertical="top" wrapText="1"/>
    </xf>
    <xf numFmtId="0" fontId="3" fillId="6" borderId="8" xfId="0" applyFont="1" applyFill="1" applyBorder="1" applyAlignment="1">
      <alignment horizontal="center" vertical="center" wrapText="1"/>
    </xf>
    <xf numFmtId="0" fontId="2" fillId="0" borderId="1" xfId="0" applyFont="1" applyBorder="1" applyAlignment="1">
      <alignment horizontal="left" vertical="top" wrapText="1"/>
    </xf>
    <xf numFmtId="0" fontId="0" fillId="0" borderId="2" xfId="0" applyBorder="1" applyAlignment="1">
      <alignment horizontal="right" vertical="top" wrapText="1"/>
    </xf>
    <xf numFmtId="0" fontId="0" fillId="0" borderId="3" xfId="0" applyBorder="1" applyAlignment="1">
      <alignment horizontal="left" vertical="top" wrapText="1"/>
    </xf>
    <xf numFmtId="0" fontId="0" fillId="0" borderId="5" xfId="0" applyBorder="1" applyAlignment="1">
      <alignment vertical="top"/>
    </xf>
    <xf numFmtId="0" fontId="0" fillId="0" borderId="2" xfId="0" applyBorder="1" applyAlignment="1">
      <alignment horizontal="left" vertical="top" wrapText="1"/>
    </xf>
    <xf numFmtId="0" fontId="0" fillId="2" borderId="5" xfId="0" applyFill="1" applyBorder="1" applyAlignment="1">
      <alignment vertical="top"/>
    </xf>
    <xf numFmtId="14" fontId="0" fillId="0" borderId="1" xfId="0" applyNumberFormat="1" applyBorder="1" applyAlignment="1">
      <alignment horizontal="center" vertical="top" wrapText="1"/>
    </xf>
    <xf numFmtId="2" fontId="0" fillId="0" borderId="2" xfId="0" applyNumberFormat="1" applyBorder="1" applyAlignment="1">
      <alignment horizontal="right" vertical="top" wrapText="1"/>
    </xf>
    <xf numFmtId="4" fontId="0" fillId="0" borderId="5" xfId="0" applyNumberFormat="1" applyBorder="1" applyAlignment="1">
      <alignment horizontal="right" vertical="top" wrapText="1"/>
    </xf>
    <xf numFmtId="4" fontId="0" fillId="0" borderId="5" xfId="0" applyNumberFormat="1" applyBorder="1" applyAlignment="1">
      <alignment vertical="top"/>
    </xf>
    <xf numFmtId="2" fontId="0" fillId="0" borderId="12" xfId="0" applyNumberFormat="1" applyBorder="1" applyAlignment="1">
      <alignment horizontal="right" vertical="top" wrapText="1"/>
    </xf>
    <xf numFmtId="0" fontId="0" fillId="0" borderId="12" xfId="0" applyBorder="1" applyAlignment="1">
      <alignment horizontal="left" vertical="top" wrapText="1"/>
    </xf>
    <xf numFmtId="0" fontId="2" fillId="0" borderId="12" xfId="0" applyFont="1" applyBorder="1" applyAlignment="1">
      <alignment horizontal="left" vertical="top" wrapText="1"/>
    </xf>
    <xf numFmtId="14" fontId="0" fillId="0" borderId="12" xfId="0" applyNumberFormat="1" applyBorder="1" applyAlignment="1">
      <alignment horizontal="center" vertical="top" wrapText="1"/>
    </xf>
    <xf numFmtId="0" fontId="0" fillId="0" borderId="12" xfId="0" applyBorder="1" applyAlignment="1">
      <alignment vertical="top" wrapText="1"/>
    </xf>
    <xf numFmtId="4" fontId="0" fillId="0" borderId="13" xfId="0" applyNumberFormat="1" applyBorder="1" applyAlignment="1">
      <alignment horizontal="right" vertical="top" wrapText="1"/>
    </xf>
    <xf numFmtId="4" fontId="0" fillId="0" borderId="3" xfId="0" applyNumberFormat="1" applyBorder="1" applyAlignment="1">
      <alignment horizontal="right" vertical="top" wrapText="1"/>
    </xf>
    <xf numFmtId="4" fontId="0" fillId="0" borderId="12" xfId="0" applyNumberFormat="1" applyBorder="1" applyAlignment="1">
      <alignment horizontal="right" vertical="top" wrapText="1"/>
    </xf>
    <xf numFmtId="4" fontId="0" fillId="0" borderId="1" xfId="0" applyNumberFormat="1" applyBorder="1" applyAlignment="1">
      <alignment horizontal="right" vertical="top" wrapText="1"/>
    </xf>
    <xf numFmtId="0" fontId="2" fillId="0" borderId="3" xfId="0" applyFont="1" applyBorder="1" applyAlignment="1">
      <alignment horizontal="left" vertical="top" wrapText="1"/>
    </xf>
    <xf numFmtId="0" fontId="2" fillId="0" borderId="2" xfId="0" applyFont="1" applyBorder="1" applyAlignment="1">
      <alignment horizontal="left" vertical="top" wrapText="1"/>
    </xf>
    <xf numFmtId="0" fontId="0" fillId="2" borderId="3" xfId="0" applyFill="1" applyBorder="1" applyAlignment="1">
      <alignment horizontal="left" vertical="top" wrapText="1"/>
    </xf>
    <xf numFmtId="4" fontId="0" fillId="0" borderId="14" xfId="0" applyNumberFormat="1" applyBorder="1" applyAlignment="1">
      <alignment horizontal="right" vertical="top" wrapText="1"/>
    </xf>
    <xf numFmtId="0" fontId="0" fillId="0" borderId="15" xfId="0" applyBorder="1" applyAlignment="1">
      <alignment horizontal="left" vertical="top" wrapText="1"/>
    </xf>
    <xf numFmtId="0" fontId="0" fillId="0" borderId="13" xfId="0" applyBorder="1" applyAlignment="1">
      <alignment horizontal="left" vertical="top" wrapText="1"/>
    </xf>
    <xf numFmtId="0" fontId="0" fillId="0" borderId="15" xfId="0" applyBorder="1" applyAlignment="1">
      <alignment horizontal="right" vertical="top" wrapText="1"/>
    </xf>
    <xf numFmtId="4" fontId="0" fillId="0" borderId="3" xfId="0" applyNumberFormat="1" applyBorder="1" applyAlignment="1">
      <alignment vertical="top"/>
    </xf>
    <xf numFmtId="4" fontId="0" fillId="0" borderId="11" xfId="0" applyNumberFormat="1" applyBorder="1" applyAlignment="1">
      <alignment horizontal="right" vertical="top" wrapText="1"/>
    </xf>
    <xf numFmtId="0" fontId="0" fillId="0" borderId="5" xfId="0" applyBorder="1" applyAlignment="1">
      <alignment horizontal="center"/>
    </xf>
    <xf numFmtId="0" fontId="0" fillId="0" borderId="0" xfId="0" applyAlignment="1">
      <alignment horizontal="left"/>
    </xf>
    <xf numFmtId="0" fontId="0" fillId="0" borderId="1" xfId="0" applyBorder="1" applyAlignment="1">
      <alignment horizontal="center" wrapText="1"/>
    </xf>
    <xf numFmtId="14" fontId="0" fillId="0" borderId="1" xfId="0" applyNumberFormat="1" applyBorder="1" applyAlignment="1">
      <alignment horizontal="center" wrapText="1"/>
    </xf>
    <xf numFmtId="0" fontId="0" fillId="0" borderId="0" xfId="0" applyAlignment="1">
      <alignment horizontal="center"/>
    </xf>
    <xf numFmtId="0" fontId="2" fillId="0" borderId="1" xfId="0" applyFont="1" applyBorder="1" applyAlignment="1">
      <alignment horizontal="center" wrapText="1"/>
    </xf>
    <xf numFmtId="0" fontId="4" fillId="5" borderId="5" xfId="0" applyFont="1" applyFill="1" applyBorder="1" applyAlignment="1">
      <alignment horizontal="left" vertical="center" wrapText="1"/>
    </xf>
    <xf numFmtId="0" fontId="2" fillId="2" borderId="1" xfId="0" applyFont="1" applyFill="1" applyBorder="1" applyAlignment="1">
      <alignment horizontal="center" wrapText="1"/>
    </xf>
    <xf numFmtId="0" fontId="2" fillId="8" borderId="1" xfId="0" applyFont="1" applyFill="1" applyBorder="1" applyAlignment="1">
      <alignment horizontal="center" wrapText="1"/>
    </xf>
    <xf numFmtId="0" fontId="3" fillId="4" borderId="5" xfId="0" applyFont="1" applyFill="1" applyBorder="1" applyAlignment="1">
      <alignment vertical="center" wrapText="1"/>
    </xf>
    <xf numFmtId="0" fontId="0" fillId="0" borderId="1" xfId="0" applyBorder="1" applyAlignment="1">
      <alignment vertical="center" wrapText="1"/>
    </xf>
    <xf numFmtId="0" fontId="0" fillId="0" borderId="0" xfId="0" applyAlignment="1">
      <alignment vertical="center"/>
    </xf>
    <xf numFmtId="0" fontId="4" fillId="5" borderId="5" xfId="0" applyFont="1" applyFill="1" applyBorder="1" applyAlignment="1">
      <alignment horizontal="center" wrapText="1"/>
    </xf>
    <xf numFmtId="0" fontId="0" fillId="0" borderId="2" xfId="0" applyBorder="1" applyAlignment="1">
      <alignment wrapText="1"/>
    </xf>
    <xf numFmtId="0" fontId="2" fillId="0" borderId="2" xfId="0" applyFont="1" applyBorder="1" applyAlignment="1">
      <alignment wrapText="1"/>
    </xf>
    <xf numFmtId="0" fontId="2" fillId="8" borderId="3" xfId="0" applyFont="1" applyFill="1" applyBorder="1" applyAlignment="1">
      <alignment horizontal="left" wrapText="1"/>
    </xf>
    <xf numFmtId="0" fontId="0" fillId="8" borderId="3" xfId="0" applyFill="1" applyBorder="1" applyAlignment="1">
      <alignment horizontal="left" wrapText="1"/>
    </xf>
    <xf numFmtId="0" fontId="2" fillId="2" borderId="3" xfId="0" applyFont="1" applyFill="1" applyBorder="1" applyAlignment="1">
      <alignment horizontal="left" wrapText="1"/>
    </xf>
    <xf numFmtId="0" fontId="0" fillId="0" borderId="5" xfId="0" applyBorder="1" applyAlignment="1">
      <alignment horizontal="center"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2" fontId="0" fillId="0" borderId="0" xfId="0" applyNumberFormat="1" applyAlignment="1">
      <alignment horizontal="center"/>
    </xf>
    <xf numFmtId="0" fontId="2" fillId="0" borderId="1" xfId="0" applyFont="1" applyBorder="1" applyAlignment="1">
      <alignment horizontal="left" wrapText="1"/>
    </xf>
    <xf numFmtId="0" fontId="2" fillId="0" borderId="0" xfId="0" applyFont="1" applyAlignment="1">
      <alignment horizontal="center"/>
    </xf>
    <xf numFmtId="0" fontId="0" fillId="0" borderId="2" xfId="0" applyBorder="1" applyAlignment="1">
      <alignment horizontal="center" wrapText="1"/>
    </xf>
    <xf numFmtId="0" fontId="2" fillId="0" borderId="5" xfId="0" applyFont="1" applyBorder="1" applyAlignment="1">
      <alignment horizontal="center"/>
    </xf>
    <xf numFmtId="0" fontId="0" fillId="0" borderId="0" xfId="0" applyAlignment="1">
      <alignment horizontal="center" vertical="center"/>
    </xf>
    <xf numFmtId="0" fontId="0" fillId="0" borderId="3" xfId="0" applyBorder="1" applyAlignment="1">
      <alignment wrapText="1"/>
    </xf>
    <xf numFmtId="0" fontId="0" fillId="0" borderId="3" xfId="0" applyBorder="1" applyAlignment="1">
      <alignment horizontal="center" wrapText="1"/>
    </xf>
    <xf numFmtId="4" fontId="0" fillId="0" borderId="2" xfId="0" applyNumberFormat="1" applyBorder="1" applyAlignment="1">
      <alignment horizontal="right" wrapText="1"/>
    </xf>
    <xf numFmtId="0" fontId="8" fillId="0" borderId="0" xfId="0" applyFont="1" applyAlignment="1">
      <alignment horizontal="left"/>
    </xf>
    <xf numFmtId="0" fontId="7" fillId="0" borderId="0" xfId="0" applyFont="1"/>
    <xf numFmtId="0" fontId="9" fillId="0" borderId="8" xfId="0" applyFont="1" applyBorder="1"/>
    <xf numFmtId="0" fontId="10" fillId="0" borderId="5" xfId="0" applyFont="1" applyBorder="1" applyAlignment="1">
      <alignment horizontal="center" vertical="center"/>
    </xf>
    <xf numFmtId="0" fontId="10" fillId="0" borderId="5" xfId="0" applyFont="1" applyBorder="1" applyAlignment="1">
      <alignment horizontal="right" vertical="center"/>
    </xf>
    <xf numFmtId="4" fontId="10" fillId="0" borderId="5" xfId="0" applyNumberFormat="1" applyFont="1" applyBorder="1" applyAlignment="1">
      <alignment horizontal="right" vertical="center"/>
    </xf>
    <xf numFmtId="0" fontId="9" fillId="0" borderId="0" xfId="0" applyFont="1" applyAlignment="1">
      <alignment horizontal="center" vertical="center"/>
    </xf>
    <xf numFmtId="0" fontId="9" fillId="0" borderId="0" xfId="0" applyFont="1" applyAlignment="1">
      <alignment horizontal="right" vertical="center"/>
    </xf>
    <xf numFmtId="3" fontId="11" fillId="11" borderId="5" xfId="0" applyNumberFormat="1" applyFont="1" applyFill="1" applyBorder="1" applyAlignment="1">
      <alignment horizontal="right" vertical="center"/>
    </xf>
    <xf numFmtId="3" fontId="11" fillId="12" borderId="5" xfId="0" applyNumberFormat="1" applyFont="1" applyFill="1" applyBorder="1" applyAlignment="1">
      <alignment horizontal="right" vertical="center"/>
    </xf>
    <xf numFmtId="0" fontId="13" fillId="7" borderId="5" xfId="0" applyFont="1" applyFill="1" applyBorder="1" applyAlignment="1">
      <alignment horizontal="center" vertical="center"/>
    </xf>
    <xf numFmtId="0" fontId="13" fillId="7" borderId="5" xfId="0" applyFont="1" applyFill="1" applyBorder="1" applyAlignment="1">
      <alignment horizontal="right" vertical="center"/>
    </xf>
    <xf numFmtId="0" fontId="13" fillId="10" borderId="5" xfId="1" applyNumberFormat="1" applyFont="1" applyBorder="1" applyAlignment="1">
      <alignment horizontal="center" vertical="center"/>
    </xf>
    <xf numFmtId="4" fontId="13" fillId="10" borderId="5" xfId="1" applyNumberFormat="1" applyFont="1" applyBorder="1" applyAlignment="1">
      <alignment horizontal="right" vertical="center"/>
    </xf>
    <xf numFmtId="0" fontId="11" fillId="12" borderId="5" xfId="0" applyFont="1" applyFill="1" applyBorder="1" applyAlignment="1">
      <alignment horizontal="center" vertical="center"/>
    </xf>
    <xf numFmtId="4" fontId="11" fillId="12" borderId="5" xfId="0" applyNumberFormat="1" applyFont="1" applyFill="1" applyBorder="1" applyAlignment="1">
      <alignment horizontal="right" vertical="center"/>
    </xf>
    <xf numFmtId="0" fontId="11" fillId="12" borderId="6" xfId="1" applyNumberFormat="1" applyFont="1" applyFill="1" applyBorder="1" applyAlignment="1">
      <alignment horizontal="center" vertical="center"/>
    </xf>
    <xf numFmtId="0" fontId="11" fillId="12" borderId="6" xfId="1" applyNumberFormat="1" applyFont="1" applyFill="1" applyBorder="1" applyAlignment="1">
      <alignment horizontal="right" vertical="center"/>
    </xf>
    <xf numFmtId="4" fontId="13" fillId="7" borderId="5" xfId="0" applyNumberFormat="1" applyFont="1" applyFill="1" applyBorder="1" applyAlignment="1">
      <alignment horizontal="right" vertical="center"/>
    </xf>
    <xf numFmtId="0" fontId="13" fillId="0" borderId="5" xfId="0" applyFont="1" applyBorder="1" applyAlignment="1">
      <alignment horizontal="center" vertical="center"/>
    </xf>
    <xf numFmtId="4" fontId="13" fillId="0" borderId="5" xfId="0" applyNumberFormat="1" applyFont="1" applyBorder="1" applyAlignment="1">
      <alignment horizontal="right" vertical="center"/>
    </xf>
    <xf numFmtId="49" fontId="0" fillId="0" borderId="0" xfId="0" applyNumberFormat="1" applyAlignment="1">
      <alignment horizontal="center"/>
    </xf>
    <xf numFmtId="49" fontId="2" fillId="0" borderId="0" xfId="0" applyNumberFormat="1" applyFont="1" applyAlignment="1">
      <alignment horizontal="center"/>
    </xf>
    <xf numFmtId="0" fontId="3" fillId="6" borderId="0" xfId="0" applyFont="1" applyFill="1" applyAlignment="1">
      <alignment horizontal="center" vertical="center"/>
    </xf>
    <xf numFmtId="0" fontId="2" fillId="13" borderId="0" xfId="0" applyFont="1" applyFill="1"/>
    <xf numFmtId="0" fontId="3" fillId="6" borderId="0" xfId="0" applyFont="1" applyFill="1" applyAlignment="1">
      <alignment horizontal="left" vertical="center"/>
    </xf>
    <xf numFmtId="0" fontId="10" fillId="0" borderId="5" xfId="0" applyFont="1" applyBorder="1" applyAlignment="1">
      <alignment horizontal="left" vertical="center"/>
    </xf>
    <xf numFmtId="0" fontId="13" fillId="10" borderId="5" xfId="1" applyNumberFormat="1" applyFont="1" applyBorder="1" applyAlignment="1">
      <alignment horizontal="left" vertical="center"/>
    </xf>
    <xf numFmtId="0" fontId="11" fillId="12" borderId="5" xfId="0" applyFont="1" applyFill="1" applyBorder="1" applyAlignment="1">
      <alignment horizontal="left" vertical="center"/>
    </xf>
    <xf numFmtId="0" fontId="13" fillId="7" borderId="5" xfId="0" applyFont="1" applyFill="1" applyBorder="1" applyAlignment="1">
      <alignment horizontal="left" vertical="center"/>
    </xf>
    <xf numFmtId="0" fontId="13" fillId="0" borderId="5" xfId="0" applyFont="1" applyBorder="1" applyAlignment="1">
      <alignment horizontal="left" vertical="center"/>
    </xf>
    <xf numFmtId="0" fontId="3" fillId="6" borderId="6" xfId="0" applyFont="1" applyFill="1" applyBorder="1" applyAlignment="1">
      <alignment horizontal="left" vertical="center" wrapText="1"/>
    </xf>
    <xf numFmtId="0" fontId="3" fillId="6" borderId="7" xfId="0" applyFont="1" applyFill="1" applyBorder="1" applyAlignment="1">
      <alignment horizontal="left" vertical="center" wrapText="1"/>
    </xf>
    <xf numFmtId="0" fontId="3" fillId="6" borderId="6"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6" xfId="0" applyFont="1" applyBorder="1"/>
    <xf numFmtId="0" fontId="3" fillId="0" borderId="7" xfId="0" applyFont="1" applyBorder="1"/>
    <xf numFmtId="0" fontId="3" fillId="0" borderId="8" xfId="0" applyFont="1" applyBorder="1"/>
    <xf numFmtId="0" fontId="3" fillId="6" borderId="6" xfId="0" applyFont="1" applyFill="1" applyBorder="1" applyAlignment="1">
      <alignment vertical="center" wrapText="1"/>
    </xf>
    <xf numFmtId="0" fontId="3" fillId="6" borderId="7" xfId="0" applyFont="1" applyFill="1" applyBorder="1" applyAlignment="1">
      <alignment vertical="center" wrapText="1"/>
    </xf>
    <xf numFmtId="0" fontId="5" fillId="6" borderId="6"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3" fillId="6" borderId="8" xfId="0" applyFont="1" applyFill="1" applyBorder="1" applyAlignment="1">
      <alignment horizontal="left" vertical="center" wrapText="1"/>
    </xf>
    <xf numFmtId="0" fontId="3" fillId="6" borderId="8" xfId="0" applyFont="1" applyFill="1" applyBorder="1" applyAlignment="1">
      <alignment horizontal="center" vertical="center" wrapText="1"/>
    </xf>
    <xf numFmtId="0" fontId="3" fillId="6" borderId="8" xfId="0" applyFont="1" applyFill="1" applyBorder="1" applyAlignment="1">
      <alignment vertical="center" wrapText="1"/>
    </xf>
    <xf numFmtId="0" fontId="5" fillId="6" borderId="8" xfId="0" applyFont="1" applyFill="1" applyBorder="1" applyAlignment="1">
      <alignment horizontal="center" vertical="center" wrapText="1"/>
    </xf>
    <xf numFmtId="0" fontId="3" fillId="0" borderId="8"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5" fillId="6" borderId="6" xfId="0" applyFont="1" applyFill="1" applyBorder="1" applyAlignment="1">
      <alignment vertical="center" wrapText="1"/>
    </xf>
    <xf numFmtId="0" fontId="5" fillId="6" borderId="7" xfId="0" applyFont="1" applyFill="1" applyBorder="1" applyAlignment="1">
      <alignment vertical="center" wrapText="1"/>
    </xf>
    <xf numFmtId="0" fontId="5" fillId="6" borderId="8" xfId="0" applyFont="1" applyFill="1" applyBorder="1" applyAlignment="1">
      <alignment vertical="center" wrapText="1"/>
    </xf>
    <xf numFmtId="0" fontId="3" fillId="9" borderId="6" xfId="0" applyFont="1" applyFill="1" applyBorder="1" applyAlignment="1">
      <alignment horizontal="center" vertical="center" wrapText="1"/>
    </xf>
    <xf numFmtId="0" fontId="3" fillId="9" borderId="7" xfId="0" applyFont="1" applyFill="1" applyBorder="1" applyAlignment="1">
      <alignment horizontal="center" vertical="center" wrapText="1"/>
    </xf>
    <xf numFmtId="0" fontId="3" fillId="9" borderId="8" xfId="0" applyFont="1" applyFill="1" applyBorder="1" applyAlignment="1">
      <alignment horizontal="center" vertical="center" wrapText="1"/>
    </xf>
    <xf numFmtId="0" fontId="11" fillId="11" borderId="16" xfId="0" applyFont="1" applyFill="1" applyBorder="1" applyAlignment="1">
      <alignment horizontal="center" vertical="center"/>
    </xf>
    <xf numFmtId="0" fontId="12" fillId="0" borderId="17" xfId="0" applyFont="1" applyBorder="1" applyAlignment="1">
      <alignment horizontal="center" vertical="center"/>
    </xf>
    <xf numFmtId="0" fontId="12" fillId="0" borderId="11" xfId="0" applyFont="1" applyBorder="1" applyAlignment="1">
      <alignment horizontal="center" vertical="center"/>
    </xf>
    <xf numFmtId="0" fontId="11" fillId="12" borderId="16" xfId="1" applyNumberFormat="1" applyFont="1" applyFill="1" applyBorder="1" applyAlignment="1">
      <alignment horizontal="center" vertical="center"/>
    </xf>
    <xf numFmtId="0" fontId="9" fillId="0" borderId="11" xfId="0" applyFont="1" applyBorder="1" applyAlignment="1">
      <alignment horizontal="center" vertical="center"/>
    </xf>
    <xf numFmtId="2" fontId="0" fillId="2" borderId="2" xfId="0" applyNumberFormat="1" applyFill="1" applyBorder="1"/>
  </cellXfs>
  <cellStyles count="2">
    <cellStyle name="20% - Énfasis3" xfId="1" builtinId="38"/>
    <cellStyle name="Normal" xfId="0" builtinId="0"/>
  </cellStyles>
  <dxfs count="6">
    <dxf>
      <font>
        <strike val="0"/>
        <outline val="0"/>
        <shadow val="0"/>
        <u val="none"/>
        <vertAlign val="baseline"/>
        <sz val="12"/>
        <color theme="0" tint="-0.499984740745262"/>
        <name val="Titillium Web"/>
        <scheme val="none"/>
      </font>
      <numFmt numFmtId="0" formatCode="Genera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theme="0" tint="-0.499984740745262"/>
        <name val="Titillium Web"/>
        <scheme val="none"/>
      </font>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0" tint="-0.499984740745262"/>
        <name val="Titillium Web"/>
        <scheme val="none"/>
      </font>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0" tint="-0.499984740745262"/>
        <name val="Titillium Web"/>
        <scheme val="none"/>
      </font>
      <numFmt numFmtId="0" formatCode="Genera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2"/>
        <color theme="0" tint="-0.499984740745262"/>
        <name val="Titillium Web"/>
        <scheme val="none"/>
      </font>
      <numFmt numFmtId="0" formatCode="General"/>
      <alignment horizontal="center" vertical="center" textRotation="0" wrapText="0" indent="0" justifyLastLine="0" shrinkToFit="0" readingOrder="0"/>
    </dxf>
    <dxf>
      <font>
        <strike val="0"/>
        <outline val="0"/>
        <shadow val="0"/>
        <u val="none"/>
        <vertAlign val="baseline"/>
        <sz val="12"/>
        <name val="Titillium Web"/>
        <scheme val="none"/>
      </font>
      <numFmt numFmtId="0" formatCode="General"/>
      <border diagonalUp="0" diagonalDown="0" outline="0">
        <left style="thin">
          <color indexed="64"/>
        </left>
        <right style="thin">
          <color indexed="64"/>
        </right>
        <top/>
        <bottom/>
      </border>
    </dxf>
  </dxfs>
  <tableStyles count="0" defaultTableStyle="TableStyleMedium2" defaultPivotStyle="PivotStyleLight16"/>
  <colors>
    <mruColors>
      <color rgb="FF64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cap="all" spc="150" baseline="0">
                <a:solidFill>
                  <a:schemeClr val="tx1">
                    <a:lumMod val="50000"/>
                    <a:lumOff val="50000"/>
                  </a:schemeClr>
                </a:solidFill>
                <a:latin typeface="Titillium Web" panose="00000500000000000000" pitchFamily="2" charset="0"/>
                <a:ea typeface="+mn-ea"/>
                <a:cs typeface="+mn-cs"/>
              </a:defRPr>
            </a:pPr>
            <a:r>
              <a:rPr lang="en-US" sz="2000">
                <a:latin typeface="Titillium Web" panose="00000500000000000000" pitchFamily="2" charset="0"/>
              </a:rPr>
              <a:t>EVOLUCION NÚM. CONTRATOS MENORES E IMPORTES ADJUDICADOS 2022/2023 </a:t>
            </a:r>
          </a:p>
        </c:rich>
      </c:tx>
      <c:layout>
        <c:manualLayout>
          <c:xMode val="edge"/>
          <c:yMode val="edge"/>
          <c:x val="4.5417765663654103E-2"/>
          <c:y val="2.3349391237966494E-2"/>
        </c:manualLayout>
      </c:layout>
      <c:overlay val="0"/>
      <c:spPr>
        <a:noFill/>
        <a:ln>
          <a:noFill/>
        </a:ln>
        <a:effectLst/>
      </c:spPr>
      <c:txPr>
        <a:bodyPr rot="0" spcFirstLastPara="1" vertOverflow="ellipsis" vert="horz" wrap="square" anchor="ctr" anchorCtr="1"/>
        <a:lstStyle/>
        <a:p>
          <a:pPr>
            <a:defRPr sz="2000" b="1" i="0" u="none" strike="noStrike" kern="1200" cap="all" spc="150" baseline="0">
              <a:solidFill>
                <a:schemeClr val="tx1">
                  <a:lumMod val="50000"/>
                  <a:lumOff val="50000"/>
                </a:schemeClr>
              </a:solidFill>
              <a:latin typeface="Titillium Web" panose="00000500000000000000" pitchFamily="2" charset="0"/>
              <a:ea typeface="+mn-ea"/>
              <a:cs typeface="+mn-cs"/>
            </a:defRPr>
          </a:pPr>
          <a:endParaRPr lang="es-ES"/>
        </a:p>
      </c:txPr>
    </c:title>
    <c:autoTitleDeleted val="0"/>
    <c:plotArea>
      <c:layout>
        <c:manualLayout>
          <c:layoutTarget val="inner"/>
          <c:xMode val="edge"/>
          <c:yMode val="edge"/>
          <c:x val="4.7944177447330885E-2"/>
          <c:y val="3.3916524575580101E-2"/>
          <c:w val="0.95045954348818551"/>
          <c:h val="0.90011038633764218"/>
        </c:manualLayout>
      </c:layout>
      <c:barChart>
        <c:barDir val="col"/>
        <c:grouping val="clustered"/>
        <c:varyColors val="0"/>
        <c:ser>
          <c:idx val="0"/>
          <c:order val="1"/>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'TOTALES AÑO 23'!$A$6:$A$10</c:f>
              <c:strCache>
                <c:ptCount val="5"/>
                <c:pt idx="0">
                  <c:v>1ER TRIMESTRE </c:v>
                </c:pt>
                <c:pt idx="1">
                  <c:v>2º TRIMESTRE</c:v>
                </c:pt>
                <c:pt idx="2">
                  <c:v>3ER TRIMESTRE </c:v>
                </c:pt>
                <c:pt idx="3">
                  <c:v>4º TRIMESTRE</c:v>
                </c:pt>
                <c:pt idx="4">
                  <c:v>TOTAL </c:v>
                </c:pt>
              </c:strCache>
            </c:strRef>
          </c:cat>
          <c:val>
            <c:numRef>
              <c:f>'TOTALES AÑO 23'!$B$6:$B$10</c:f>
              <c:numCache>
                <c:formatCode>General</c:formatCode>
                <c:ptCount val="5"/>
              </c:numCache>
            </c:numRef>
          </c:val>
          <c:extLst>
            <c:ext xmlns:c16="http://schemas.microsoft.com/office/drawing/2014/chart" uri="{C3380CC4-5D6E-409C-BE32-E72D297353CC}">
              <c16:uniqueId val="{00000000-31DD-4444-95B9-DA87E28ABCFC}"/>
            </c:ext>
          </c:extLst>
        </c:ser>
        <c:ser>
          <c:idx val="2"/>
          <c:order val="2"/>
          <c:spPr>
            <a:pattFill prst="narHorz">
              <a:fgClr>
                <a:schemeClr val="accent3"/>
              </a:fgClr>
              <a:bgClr>
                <a:schemeClr val="accent3">
                  <a:lumMod val="20000"/>
                  <a:lumOff val="80000"/>
                </a:schemeClr>
              </a:bgClr>
            </a:pattFill>
            <a:ln>
              <a:noFill/>
            </a:ln>
            <a:effectLst>
              <a:innerShdw blurRad="114300">
                <a:schemeClr val="accent3"/>
              </a:innerShdw>
            </a:effectLst>
          </c:spPr>
          <c:invertIfNegative val="0"/>
          <c:dLbls>
            <c:dLbl>
              <c:idx val="0"/>
              <c:layout>
                <c:manualLayout>
                  <c:x val="-1.0224948875255624E-2"/>
                  <c:y val="-9.32587439618648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2A9-48E4-B5F5-543A00B35941}"/>
                </c:ext>
              </c:extLst>
            </c:dLbl>
            <c:dLbl>
              <c:idx val="1"/>
              <c:layout>
                <c:manualLayout>
                  <c:x val="-2.928257236561374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1DD-4444-95B9-DA87E28ABCFC}"/>
                </c:ext>
              </c:extLst>
            </c:dLbl>
            <c:dLbl>
              <c:idx val="2"/>
              <c:layout>
                <c:manualLayout>
                  <c:x val="-3.8431372549019606E-2"/>
                  <c:y val="-1.318944856577209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9A2-4D88-8202-5DA67293CE8E}"/>
                </c:ext>
              </c:extLst>
            </c:dLbl>
            <c:dLbl>
              <c:idx val="3"/>
              <c:layout>
                <c:manualLayout>
                  <c:x val="-2.1960784313725605E-2"/>
                  <c:y val="-1.978417284865813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9A2-4D88-8202-5DA67293CE8E}"/>
                </c:ext>
              </c:extLst>
            </c:dLbl>
            <c:dLbl>
              <c:idx val="4"/>
              <c:layout>
                <c:manualLayout>
                  <c:x val="-2.117647058823529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9A2-4D88-8202-5DA67293CE8E}"/>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Titillium Web" panose="00000500000000000000" pitchFamily="2" charset="0"/>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'TOTALES AÑO 23'!$A$6:$A$10</c:f>
              <c:strCache>
                <c:ptCount val="5"/>
                <c:pt idx="0">
                  <c:v>1ER TRIMESTRE </c:v>
                </c:pt>
                <c:pt idx="1">
                  <c:v>2º TRIMESTRE</c:v>
                </c:pt>
                <c:pt idx="2">
                  <c:v>3ER TRIMESTRE </c:v>
                </c:pt>
                <c:pt idx="3">
                  <c:v>4º TRIMESTRE</c:v>
                </c:pt>
                <c:pt idx="4">
                  <c:v>TOTAL </c:v>
                </c:pt>
              </c:strCache>
            </c:strRef>
          </c:cat>
          <c:val>
            <c:numRef>
              <c:f>'TOTALES AÑO 23'!$D$6:$D$10</c:f>
              <c:numCache>
                <c:formatCode>#,##0.00</c:formatCode>
                <c:ptCount val="5"/>
                <c:pt idx="0">
                  <c:v>478539.68000000063</c:v>
                </c:pt>
                <c:pt idx="1">
                  <c:v>979870.41000000015</c:v>
                </c:pt>
                <c:pt idx="2">
                  <c:v>973325.97999999963</c:v>
                </c:pt>
                <c:pt idx="3">
                  <c:v>1119207.7699999986</c:v>
                </c:pt>
                <c:pt idx="4">
                  <c:v>3550943.8399999989</c:v>
                </c:pt>
              </c:numCache>
            </c:numRef>
          </c:val>
          <c:extLst>
            <c:ext xmlns:c16="http://schemas.microsoft.com/office/drawing/2014/chart" uri="{C3380CC4-5D6E-409C-BE32-E72D297353CC}">
              <c16:uniqueId val="{00000002-31DD-4444-95B9-DA87E28ABCFC}"/>
            </c:ext>
          </c:extLst>
        </c:ser>
        <c:ser>
          <c:idx val="3"/>
          <c:order val="3"/>
          <c:tx>
            <c:strRef>
              <c:f>'TOTALES AÑO 23'!$A$15:$A$19</c:f>
              <c:strCache>
                <c:ptCount val="5"/>
                <c:pt idx="0">
                  <c:v>1ER TRIMESTRE 23</c:v>
                </c:pt>
                <c:pt idx="1">
                  <c:v>2º TRIMESTRE 23</c:v>
                </c:pt>
                <c:pt idx="2">
                  <c:v>3ER TRIMESTRE 23</c:v>
                </c:pt>
                <c:pt idx="3">
                  <c:v>4º TRIMESTRE</c:v>
                </c:pt>
                <c:pt idx="4">
                  <c:v>TOTAL </c:v>
                </c:pt>
              </c:strCache>
            </c:strRef>
          </c:tx>
          <c:spPr>
            <a:pattFill prst="narHorz">
              <a:fgClr>
                <a:schemeClr val="accent4"/>
              </a:fgClr>
              <a:bgClr>
                <a:schemeClr val="accent4">
                  <a:lumMod val="20000"/>
                  <a:lumOff val="80000"/>
                </a:schemeClr>
              </a:bgClr>
            </a:pattFill>
            <a:ln>
              <a:noFill/>
            </a:ln>
            <a:effectLst>
              <a:innerShdw blurRad="114300">
                <a:schemeClr val="accent4"/>
              </a:innerShdw>
            </a:effectLst>
          </c:spPr>
          <c:invertIfNegative val="0"/>
          <c:dLbls>
            <c:dLbl>
              <c:idx val="1"/>
              <c:layout>
                <c:manualLayout>
                  <c:x val="2.7330400874572829E-2"/>
                  <c:y val="-1.1290603296338342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1DD-4444-95B9-DA87E28ABCFC}"/>
                </c:ext>
              </c:extLst>
            </c:dLbl>
            <c:dLbl>
              <c:idx val="2"/>
              <c:layout>
                <c:manualLayout>
                  <c:x val="1.9427402862985686E-2"/>
                  <c:y val="-2.424727343008450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2A9-48E4-B5F5-543A00B35941}"/>
                </c:ext>
              </c:extLst>
            </c:dLbl>
            <c:spPr>
              <a:solidFill>
                <a:schemeClr val="lt1"/>
              </a:solidFill>
              <a:ln>
                <a:solidFill>
                  <a:schemeClr val="dk1">
                    <a:lumMod val="25000"/>
                    <a:lumOff val="75000"/>
                  </a:schemeClr>
                </a:solidFill>
              </a:ln>
              <a:effectLst/>
            </c:spPr>
            <c:txPr>
              <a:bodyPr rot="0" spcFirstLastPara="1" vertOverflow="clip" horzOverflow="clip" vert="horz" wrap="square" lIns="38100" tIns="19050" rIns="38100" bIns="19050" anchor="ctr" anchorCtr="1">
                <a:spAutoFit/>
              </a:bodyPr>
              <a:lstStyle/>
              <a:p>
                <a:pPr>
                  <a:defRPr sz="1400" b="0" i="0" u="none" strike="noStrike" kern="1200" baseline="0">
                    <a:solidFill>
                      <a:srgbClr val="C00000"/>
                    </a:solidFill>
                    <a:latin typeface="Titillium Web" panose="00000500000000000000" pitchFamily="2" charset="0"/>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a:solidFill>
                        <a:schemeClr val="tx1">
                          <a:lumMod val="35000"/>
                          <a:lumOff val="65000"/>
                        </a:schemeClr>
                      </a:solidFill>
                    </a:ln>
                    <a:effectLst/>
                  </c:spPr>
                </c15:leaderLines>
              </c:ext>
            </c:extLst>
          </c:dLbls>
          <c:val>
            <c:numRef>
              <c:f>'TOTALES AÑO 23'!$D$15:$D$19</c:f>
              <c:numCache>
                <c:formatCode>#,##0.00</c:formatCode>
                <c:ptCount val="5"/>
                <c:pt idx="0">
                  <c:v>805256.63000000012</c:v>
                </c:pt>
                <c:pt idx="1">
                  <c:v>961057.07000000018</c:v>
                </c:pt>
                <c:pt idx="2">
                  <c:v>804610.42999999935</c:v>
                </c:pt>
                <c:pt idx="3">
                  <c:v>1699142.6600000013</c:v>
                </c:pt>
                <c:pt idx="4">
                  <c:v>4270066.790000001</c:v>
                </c:pt>
              </c:numCache>
            </c:numRef>
          </c:val>
          <c:extLst>
            <c:ext xmlns:c16="http://schemas.microsoft.com/office/drawing/2014/chart" uri="{C3380CC4-5D6E-409C-BE32-E72D297353CC}">
              <c16:uniqueId val="{00000004-31DD-4444-95B9-DA87E28ABCFC}"/>
            </c:ext>
          </c:extLst>
        </c:ser>
        <c:ser>
          <c:idx val="4"/>
          <c:order val="4"/>
          <c:tx>
            <c:v>CTOS 2022</c:v>
          </c:tx>
          <c:spPr>
            <a:pattFill prst="narHorz">
              <a:fgClr>
                <a:schemeClr val="accent5"/>
              </a:fgClr>
              <a:bgClr>
                <a:schemeClr val="accent5">
                  <a:lumMod val="20000"/>
                  <a:lumOff val="80000"/>
                </a:schemeClr>
              </a:bgClr>
            </a:pattFill>
            <a:ln>
              <a:noFill/>
            </a:ln>
            <a:effectLst>
              <a:innerShdw blurRad="114300">
                <a:schemeClr val="accent5"/>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'TOTALES AÑO 23'!$C$6:$C$10</c:f>
              <c:numCache>
                <c:formatCode>General</c:formatCode>
                <c:ptCount val="5"/>
                <c:pt idx="0">
                  <c:v>518</c:v>
                </c:pt>
                <c:pt idx="1">
                  <c:v>685</c:v>
                </c:pt>
                <c:pt idx="2">
                  <c:v>603</c:v>
                </c:pt>
                <c:pt idx="3">
                  <c:v>418</c:v>
                </c:pt>
                <c:pt idx="4">
                  <c:v>2224</c:v>
                </c:pt>
              </c:numCache>
              <c:extLst xmlns:c15="http://schemas.microsoft.com/office/drawing/2012/chart"/>
            </c:numRef>
          </c:val>
          <c:extLst xmlns:c15="http://schemas.microsoft.com/office/drawing/2012/chart">
            <c:ext xmlns:c16="http://schemas.microsoft.com/office/drawing/2014/chart" uri="{C3380CC4-5D6E-409C-BE32-E72D297353CC}">
              <c16:uniqueId val="{00000005-31DD-4444-95B9-DA87E28ABCFC}"/>
            </c:ext>
          </c:extLst>
        </c:ser>
        <c:ser>
          <c:idx val="5"/>
          <c:order val="5"/>
          <c:tx>
            <c:v>CONTRATOS 2023 </c:v>
          </c:tx>
          <c:spPr>
            <a:pattFill prst="narHorz">
              <a:fgClr>
                <a:schemeClr val="accent6"/>
              </a:fgClr>
              <a:bgClr>
                <a:schemeClr val="accent6">
                  <a:lumMod val="20000"/>
                  <a:lumOff val="80000"/>
                </a:schemeClr>
              </a:bgClr>
            </a:pattFill>
            <a:ln>
              <a:noFill/>
            </a:ln>
            <a:effectLst>
              <a:innerShdw blurRad="114300">
                <a:schemeClr val="accent6"/>
              </a:innerShdw>
            </a:effectLst>
          </c:spPr>
          <c:invertIfNegative val="0"/>
          <c:dLbls>
            <c:dLbl>
              <c:idx val="0"/>
              <c:layout>
                <c:manualLayout>
                  <c:x val="9.9773241739664308E-3"/>
                  <c:y val="-2.77004621488624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647-4C97-A905-6274EF6009AE}"/>
                </c:ext>
              </c:extLst>
            </c:dLbl>
            <c:dLbl>
              <c:idx val="1"/>
              <c:layout>
                <c:manualLayout>
                  <c:x val="7.482993130474732E-3"/>
                  <c:y val="-2.332670496746304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647-4C97-A905-6274EF6009AE}"/>
                </c:ext>
              </c:extLst>
            </c:dLbl>
            <c:dLbl>
              <c:idx val="2"/>
              <c:layout>
                <c:manualLayout>
                  <c:x val="-1.2471655217458038E-3"/>
                  <c:y val="-3.061630026979549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647-4C97-A905-6274EF6009AE}"/>
                </c:ext>
              </c:extLst>
            </c:dLbl>
            <c:dLbl>
              <c:idx val="3"/>
              <c:layout>
                <c:manualLayout>
                  <c:x val="1.8707482826186967E-2"/>
                  <c:y val="-2.915838120932915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647-4C97-A905-6274EF6009AE}"/>
                </c:ext>
              </c:extLst>
            </c:dLbl>
            <c:dLbl>
              <c:idx val="4"/>
              <c:layout>
                <c:manualLayout>
                  <c:x val="2.4943310434914247E-3"/>
                  <c:y val="-5.102716711632564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647-4C97-A905-6274EF6009AE}"/>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rgbClr val="C00000"/>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'TOTALES AÑO 23'!$C$15:$C$19</c:f>
              <c:numCache>
                <c:formatCode>General</c:formatCode>
                <c:ptCount val="5"/>
                <c:pt idx="0">
                  <c:v>816</c:v>
                </c:pt>
                <c:pt idx="1">
                  <c:v>652</c:v>
                </c:pt>
                <c:pt idx="2">
                  <c:v>635</c:v>
                </c:pt>
                <c:pt idx="3">
                  <c:v>664</c:v>
                </c:pt>
                <c:pt idx="4">
                  <c:v>2767</c:v>
                </c:pt>
              </c:numCache>
            </c:numRef>
          </c:val>
          <c:extLst>
            <c:ext xmlns:c16="http://schemas.microsoft.com/office/drawing/2014/chart" uri="{C3380CC4-5D6E-409C-BE32-E72D297353CC}">
              <c16:uniqueId val="{00000006-31DD-4444-95B9-DA87E28ABCFC}"/>
            </c:ext>
          </c:extLst>
        </c:ser>
        <c:dLbls>
          <c:dLblPos val="outEnd"/>
          <c:showLegendKey val="0"/>
          <c:showVal val="1"/>
          <c:showCatName val="0"/>
          <c:showSerName val="0"/>
          <c:showPercent val="0"/>
          <c:showBubbleSize val="0"/>
        </c:dLbls>
        <c:gapWidth val="164"/>
        <c:overlap val="-22"/>
        <c:axId val="297039408"/>
        <c:axId val="297034608"/>
        <c:extLst>
          <c:ext xmlns:c15="http://schemas.microsoft.com/office/drawing/2012/chart" uri="{02D57815-91ED-43cb-92C2-25804820EDAC}">
            <c15:filteredBarSeries>
              <c15:ser>
                <c:idx val="1"/>
                <c:order val="0"/>
                <c:spPr>
                  <a:pattFill prst="narHorz">
                    <a:fgClr>
                      <a:schemeClr val="accent2"/>
                    </a:fgClr>
                    <a:bgClr>
                      <a:schemeClr val="accent2">
                        <a:lumMod val="20000"/>
                        <a:lumOff val="80000"/>
                      </a:schemeClr>
                    </a:bgClr>
                  </a:pattFill>
                  <a:ln>
                    <a:noFill/>
                  </a:ln>
                  <a:effectLst>
                    <a:innerShdw blurRad="114300">
                      <a:schemeClr val="accent2"/>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ormulaRef>
                          <c15:sqref>'TOTALES AÑO 23'!$A$6:$A$10</c15:sqref>
                        </c15:formulaRef>
                      </c:ext>
                    </c:extLst>
                    <c:strCache>
                      <c:ptCount val="5"/>
                      <c:pt idx="0">
                        <c:v>1ER TRIMESTRE </c:v>
                      </c:pt>
                      <c:pt idx="1">
                        <c:v>2º TRIMESTRE</c:v>
                      </c:pt>
                      <c:pt idx="2">
                        <c:v>3ER TRIMESTRE </c:v>
                      </c:pt>
                      <c:pt idx="3">
                        <c:v>4º TRIMESTRE</c:v>
                      </c:pt>
                      <c:pt idx="4">
                        <c:v>TOTAL </c:v>
                      </c:pt>
                    </c:strCache>
                  </c:strRef>
                </c:cat>
                <c:val>
                  <c:numRef>
                    <c:extLst>
                      <c:ext uri="{02D57815-91ED-43cb-92C2-25804820EDAC}">
                        <c15:formulaRef>
                          <c15:sqref>'TOTALES AÑO 23'!$C$6:$C$10</c15:sqref>
                        </c15:formulaRef>
                      </c:ext>
                    </c:extLst>
                    <c:numCache>
                      <c:formatCode>General</c:formatCode>
                      <c:ptCount val="5"/>
                      <c:pt idx="0">
                        <c:v>518</c:v>
                      </c:pt>
                      <c:pt idx="1">
                        <c:v>685</c:v>
                      </c:pt>
                      <c:pt idx="2">
                        <c:v>603</c:v>
                      </c:pt>
                      <c:pt idx="3">
                        <c:v>418</c:v>
                      </c:pt>
                      <c:pt idx="4">
                        <c:v>2224</c:v>
                      </c:pt>
                    </c:numCache>
                  </c:numRef>
                </c:val>
                <c:extLst>
                  <c:ext xmlns:c16="http://schemas.microsoft.com/office/drawing/2014/chart" uri="{C3380CC4-5D6E-409C-BE32-E72D297353CC}">
                    <c16:uniqueId val="{00000007-31DD-4444-95B9-DA87E28ABCFC}"/>
                  </c:ext>
                </c:extLst>
              </c15:ser>
            </c15:filteredBarSeries>
          </c:ext>
        </c:extLst>
      </c:barChart>
      <c:catAx>
        <c:axId val="297039408"/>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Titillium Web" panose="00000500000000000000" pitchFamily="2" charset="0"/>
                <a:ea typeface="+mn-ea"/>
                <a:cs typeface="+mn-cs"/>
              </a:defRPr>
            </a:pPr>
            <a:endParaRPr lang="es-ES"/>
          </a:p>
        </c:txPr>
        <c:crossAx val="297034608"/>
        <c:crosses val="autoZero"/>
        <c:auto val="1"/>
        <c:lblAlgn val="ctr"/>
        <c:lblOffset val="100"/>
        <c:noMultiLvlLbl val="0"/>
      </c:catAx>
      <c:valAx>
        <c:axId val="297034608"/>
        <c:scaling>
          <c:orientation val="minMax"/>
        </c:scaling>
        <c:delete val="1"/>
        <c:axPos val="l"/>
        <c:numFmt formatCode="General" sourceLinked="1"/>
        <c:majorTickMark val="none"/>
        <c:minorTickMark val="none"/>
        <c:tickLblPos val="nextTo"/>
        <c:crossAx val="2970394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xdr:colOff>
      <xdr:row>33</xdr:row>
      <xdr:rowOff>138545</xdr:rowOff>
    </xdr:from>
    <xdr:to>
      <xdr:col>4</xdr:col>
      <xdr:colOff>51954</xdr:colOff>
      <xdr:row>78</xdr:row>
      <xdr:rowOff>103909</xdr:rowOff>
    </xdr:to>
    <xdr:graphicFrame macro="">
      <xdr:nvGraphicFramePr>
        <xdr:cNvPr id="4" name="Gráfico 3">
          <a:extLst>
            <a:ext uri="{FF2B5EF4-FFF2-40B4-BE49-F238E27FC236}">
              <a16:creationId xmlns:a16="http://schemas.microsoft.com/office/drawing/2014/main" id="{7EC62F07-A348-4823-A9C7-01B58665A4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5BBF39C-CA4F-4E11-8E4C-0F1E93A07392}" name="Tabla4" displayName="Tabla4" ref="A3:D10" totalsRowShown="0" headerRowDxfId="5" dataDxfId="4" headerRowCellStyle="Normal">
  <tableColumns count="4">
    <tableColumn id="6" xr3:uid="{BBCDEE16-6E40-414E-AFDE-F18BA0761AB7}" name="Columna1" dataDxfId="3"/>
    <tableColumn id="7" xr3:uid="{FD051DBD-830F-4517-97FE-D978A1D0C462}" name="Columna2" dataDxfId="2"/>
    <tableColumn id="1" xr3:uid="{B281209E-1CC8-4FF8-B0B6-AC77756B6397}" name="Columna3" dataDxfId="1"/>
    <tableColumn id="8" xr3:uid="{F35F4744-9F62-4437-931D-5B35909852FD}" name="Columna4" dataDxfId="0"/>
  </tableColumns>
  <tableStyleInfo name="TableStyleLight2" showFirstColumn="0" showLastColumn="0" showRowStripes="1" showColumnStripes="0"/>
</table>
</file>

<file path=xl/theme/theme1.xml><?xml version="1.0" encoding="utf-8"?>
<a:theme xmlns:a="http://schemas.openxmlformats.org/drawingml/2006/main" name="Distintivo">
  <a:themeElements>
    <a:clrScheme name="Distintivo">
      <a:dk1>
        <a:sysClr val="windowText" lastClr="000000"/>
      </a:dk1>
      <a:lt1>
        <a:sysClr val="window" lastClr="FFFFFF"/>
      </a:lt1>
      <a:dk2>
        <a:srgbClr val="2A1A00"/>
      </a:dk2>
      <a:lt2>
        <a:srgbClr val="F3F3F2"/>
      </a:lt2>
      <a:accent1>
        <a:srgbClr val="F8B323"/>
      </a:accent1>
      <a:accent2>
        <a:srgbClr val="656A59"/>
      </a:accent2>
      <a:accent3>
        <a:srgbClr val="46B2B5"/>
      </a:accent3>
      <a:accent4>
        <a:srgbClr val="8CAA7E"/>
      </a:accent4>
      <a:accent5>
        <a:srgbClr val="D36F68"/>
      </a:accent5>
      <a:accent6>
        <a:srgbClr val="826276"/>
      </a:accent6>
      <a:hlink>
        <a:srgbClr val="46B2B5"/>
      </a:hlink>
      <a:folHlink>
        <a:srgbClr val="A46694"/>
      </a:folHlink>
    </a:clrScheme>
    <a:fontScheme name="Distintivo">
      <a:majorFont>
        <a:latin typeface="Impact" panose="020B080603090205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Gill Sans MT" panose="020B0502020104020203"/>
        <a:ea typeface=""/>
        <a:cs typeface=""/>
        <a:font script="Grek" typeface="Corbel"/>
        <a:font script="Cyrl" typeface="Corbel"/>
        <a:font script="Jpan" typeface="メイリオ"/>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Distintivo">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in">
          <a:solidFill>
            <a:schemeClr val="phClr"/>
          </a:solidFill>
          <a:prstDash val="solid"/>
        </a:ln>
        <a:ln w="12700" cap="flat" cmpd="sng" algn="in">
          <a:solidFill>
            <a:schemeClr val="phClr"/>
          </a:solidFill>
          <a:prstDash val="solid"/>
        </a:ln>
        <a:ln w="50800" cap="flat" cmpd="sng" algn="in">
          <a:solidFill>
            <a:schemeClr val="phClr"/>
          </a:solidFill>
          <a:prstDash val="solid"/>
        </a:ln>
      </a:lnStyleLst>
      <a:effectStyleLst>
        <a:effectStyle>
          <a:effectLst/>
        </a:effectStyle>
        <a:effectStyle>
          <a:effectLst/>
        </a:effectStyle>
        <a:effectStyle>
          <a:effectLst>
            <a:outerShdw blurRad="38100" dist="25400" dir="5400000" algn="ctr" rotWithShape="0">
              <a:srgbClr val="000000">
                <a:alpha val="25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Badge" id="{71A07785-5930-41D4-9A83-E23602B48E98}" vid="{771EA782-DFA6-45B1-AEA3-661F1715B310}"/>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817"/>
  <sheetViews>
    <sheetView showGridLines="0" topLeftCell="D1" zoomScale="91" zoomScaleNormal="91" workbookViewId="0">
      <selection activeCell="I6" sqref="I6"/>
    </sheetView>
  </sheetViews>
  <sheetFormatPr baseColWidth="10" defaultColWidth="27.42578125" defaultRowHeight="20.100000000000001" customHeight="1" x14ac:dyDescent="0.2"/>
  <cols>
    <col min="1" max="1" width="24.5703125" customWidth="1"/>
    <col min="2" max="2" width="13.28515625" customWidth="1"/>
    <col min="3" max="3" width="180.5703125" customWidth="1"/>
    <col min="4" max="4" width="8.85546875" customWidth="1"/>
    <col min="5" max="5" width="18" customWidth="1"/>
    <col min="6" max="6" width="11.42578125" customWidth="1"/>
    <col min="7" max="7" width="15.85546875" bestFit="1" customWidth="1"/>
    <col min="8" max="8" width="9.140625" customWidth="1"/>
    <col min="9" max="9" width="13.7109375" customWidth="1"/>
    <col min="10" max="11" width="9.42578125" customWidth="1"/>
    <col min="12" max="12" width="14" customWidth="1"/>
    <col min="13" max="13" width="11.28515625" customWidth="1"/>
    <col min="14" max="14" width="10.85546875" customWidth="1"/>
    <col min="15" max="15" width="12" customWidth="1"/>
    <col min="16" max="16" width="63.28515625" customWidth="1"/>
    <col min="17" max="17" width="14.28515625" customWidth="1"/>
    <col min="18" max="18" width="16.7109375" customWidth="1"/>
    <col min="19" max="19" width="9.42578125" customWidth="1"/>
    <col min="20" max="20" width="16" customWidth="1"/>
    <col min="21" max="21" width="247.42578125" customWidth="1"/>
  </cols>
  <sheetData>
    <row r="1" spans="1:21" s="3" customFormat="1" ht="72.75" customHeight="1" x14ac:dyDescent="0.2">
      <c r="A1" s="7" t="s">
        <v>2551</v>
      </c>
      <c r="B1" s="7" t="s">
        <v>2552</v>
      </c>
      <c r="C1" s="7" t="s">
        <v>2553</v>
      </c>
      <c r="D1" s="7" t="s">
        <v>2554</v>
      </c>
      <c r="E1" s="7" t="s">
        <v>2555</v>
      </c>
      <c r="F1" s="7" t="s">
        <v>2556</v>
      </c>
      <c r="G1" s="7" t="s">
        <v>2557</v>
      </c>
      <c r="H1" s="7" t="s">
        <v>2558</v>
      </c>
      <c r="I1" s="7" t="s">
        <v>2559</v>
      </c>
      <c r="J1" s="7" t="s">
        <v>2560</v>
      </c>
      <c r="K1" s="7" t="s">
        <v>2561</v>
      </c>
      <c r="L1" s="7" t="s">
        <v>2562</v>
      </c>
      <c r="M1" s="7" t="s">
        <v>2563</v>
      </c>
      <c r="N1" s="7" t="s">
        <v>2564</v>
      </c>
      <c r="O1" s="8" t="s">
        <v>2565</v>
      </c>
      <c r="P1" s="8" t="s">
        <v>2566</v>
      </c>
      <c r="Q1" s="7" t="s">
        <v>2567</v>
      </c>
      <c r="R1" s="7" t="s">
        <v>2568</v>
      </c>
      <c r="S1" s="9" t="s">
        <v>0</v>
      </c>
      <c r="T1" s="9" t="s">
        <v>2569</v>
      </c>
      <c r="U1" s="10" t="s">
        <v>1</v>
      </c>
    </row>
    <row r="2" spans="1:21" ht="20.100000000000001" customHeight="1" x14ac:dyDescent="0.2">
      <c r="A2" s="124"/>
      <c r="B2" s="11" t="s">
        <v>2570</v>
      </c>
      <c r="C2" s="131"/>
      <c r="D2" s="124" t="s">
        <v>2571</v>
      </c>
      <c r="E2" s="124" t="s">
        <v>2572</v>
      </c>
      <c r="F2" s="124" t="s">
        <v>2573</v>
      </c>
      <c r="G2" s="124" t="s">
        <v>2574</v>
      </c>
      <c r="H2" s="124" t="s">
        <v>2575</v>
      </c>
      <c r="I2" s="124" t="s">
        <v>2576</v>
      </c>
      <c r="J2" s="11" t="s">
        <v>2577</v>
      </c>
      <c r="K2" s="11" t="s">
        <v>2577</v>
      </c>
      <c r="L2" s="133" t="s">
        <v>2578</v>
      </c>
      <c r="M2" s="133" t="s">
        <v>2579</v>
      </c>
      <c r="N2" s="124" t="s">
        <v>2580</v>
      </c>
      <c r="O2" s="122"/>
      <c r="P2" s="122"/>
      <c r="Q2" s="11" t="s">
        <v>2581</v>
      </c>
      <c r="R2" s="124"/>
      <c r="S2" s="126"/>
      <c r="T2" s="128"/>
      <c r="U2" s="128"/>
    </row>
    <row r="3" spans="1:21" ht="20.100000000000001" customHeight="1" x14ac:dyDescent="0.2">
      <c r="A3" s="125"/>
      <c r="B3" s="12" t="s">
        <v>2582</v>
      </c>
      <c r="C3" s="132"/>
      <c r="D3" s="125"/>
      <c r="E3" s="125"/>
      <c r="F3" s="125"/>
      <c r="G3" s="125"/>
      <c r="H3" s="125"/>
      <c r="I3" s="125"/>
      <c r="J3" s="12" t="s">
        <v>2583</v>
      </c>
      <c r="K3" s="12" t="s">
        <v>2583</v>
      </c>
      <c r="L3" s="134"/>
      <c r="M3" s="134"/>
      <c r="N3" s="125"/>
      <c r="O3" s="123"/>
      <c r="P3" s="123"/>
      <c r="Q3" s="12" t="s">
        <v>2584</v>
      </c>
      <c r="R3" s="125"/>
      <c r="S3" s="127"/>
      <c r="T3" s="129"/>
      <c r="U3" s="129"/>
    </row>
    <row r="4" spans="1:21" ht="20.100000000000001" customHeight="1" x14ac:dyDescent="0.2">
      <c r="A4" s="125"/>
      <c r="B4" s="12" t="s">
        <v>2585</v>
      </c>
      <c r="C4" s="132"/>
      <c r="D4" s="125"/>
      <c r="E4" s="125"/>
      <c r="F4" s="125"/>
      <c r="G4" s="125"/>
      <c r="H4" s="125"/>
      <c r="I4" s="125"/>
      <c r="J4" s="12"/>
      <c r="K4" s="12"/>
      <c r="L4" s="134"/>
      <c r="M4" s="134"/>
      <c r="N4" s="125"/>
      <c r="O4" s="123"/>
      <c r="P4" s="123"/>
      <c r="Q4" s="12"/>
      <c r="R4" s="125"/>
      <c r="S4" s="127"/>
      <c r="T4" s="129"/>
      <c r="U4" s="129"/>
    </row>
    <row r="5" spans="1:21" ht="20.100000000000001" customHeight="1" x14ac:dyDescent="0.2">
      <c r="A5" s="125"/>
      <c r="B5" s="12" t="s">
        <v>2586</v>
      </c>
      <c r="C5" s="132"/>
      <c r="D5" s="125"/>
      <c r="E5" s="125"/>
      <c r="F5" s="125"/>
      <c r="G5" s="125"/>
      <c r="H5" s="125"/>
      <c r="I5" s="125"/>
      <c r="J5" s="12"/>
      <c r="K5" s="12"/>
      <c r="L5" s="135"/>
      <c r="M5" s="134"/>
      <c r="N5" s="125"/>
      <c r="O5" s="123"/>
      <c r="P5" s="123"/>
      <c r="Q5" s="12"/>
      <c r="R5" s="125"/>
      <c r="S5" s="127"/>
      <c r="T5" s="130"/>
      <c r="U5" s="130"/>
    </row>
    <row r="6" spans="1:21" ht="20.100000000000001" customHeight="1" x14ac:dyDescent="0.2">
      <c r="A6" s="1" t="s">
        <v>2428</v>
      </c>
      <c r="B6" s="1" t="s">
        <v>2589</v>
      </c>
      <c r="C6" s="1" t="s">
        <v>2429</v>
      </c>
      <c r="D6" s="2">
        <v>1</v>
      </c>
      <c r="E6" s="5">
        <v>81</v>
      </c>
      <c r="F6" s="22">
        <v>17.010000000000002</v>
      </c>
      <c r="G6" s="22">
        <v>66.45</v>
      </c>
      <c r="H6" s="22">
        <v>13.95</v>
      </c>
      <c r="I6" s="20">
        <v>44929</v>
      </c>
      <c r="J6" s="18" t="s">
        <v>4</v>
      </c>
      <c r="K6" s="18">
        <v>1</v>
      </c>
      <c r="L6" s="19"/>
      <c r="M6" s="19"/>
      <c r="N6" s="19"/>
      <c r="O6" s="1" t="s">
        <v>140</v>
      </c>
      <c r="P6" s="1" t="s">
        <v>301</v>
      </c>
      <c r="Q6" s="19" t="s">
        <v>2587</v>
      </c>
      <c r="R6" s="19"/>
      <c r="S6" s="1" t="s">
        <v>551</v>
      </c>
      <c r="T6" s="2">
        <v>80.400000000000006</v>
      </c>
      <c r="U6" s="1" t="s">
        <v>7</v>
      </c>
    </row>
    <row r="7" spans="1:21" ht="20.100000000000001" customHeight="1" x14ac:dyDescent="0.2">
      <c r="A7" s="1" t="s">
        <v>2453</v>
      </c>
      <c r="B7" s="1" t="s">
        <v>2589</v>
      </c>
      <c r="C7" s="1" t="s">
        <v>2454</v>
      </c>
      <c r="D7" s="2">
        <v>1</v>
      </c>
      <c r="E7" s="5">
        <v>532</v>
      </c>
      <c r="F7" s="22">
        <v>111.72</v>
      </c>
      <c r="G7" s="22">
        <v>531.39</v>
      </c>
      <c r="H7" s="22">
        <v>111.59</v>
      </c>
      <c r="I7" s="21">
        <v>44929</v>
      </c>
      <c r="J7" s="6" t="s">
        <v>76</v>
      </c>
      <c r="K7" s="18">
        <v>1</v>
      </c>
      <c r="L7" s="15"/>
      <c r="M7" s="15"/>
      <c r="N7" s="15"/>
      <c r="O7" s="13" t="s">
        <v>240</v>
      </c>
      <c r="P7" s="16" t="s">
        <v>241</v>
      </c>
      <c r="Q7" s="15" t="s">
        <v>2587</v>
      </c>
      <c r="R7" s="15"/>
      <c r="S7" s="13" t="s">
        <v>2455</v>
      </c>
      <c r="T7" s="2">
        <v>642.98</v>
      </c>
      <c r="U7" s="1" t="s">
        <v>7</v>
      </c>
    </row>
    <row r="8" spans="1:21" ht="20.100000000000001" customHeight="1" x14ac:dyDescent="0.2">
      <c r="A8" s="1" t="s">
        <v>2526</v>
      </c>
      <c r="B8" s="1" t="s">
        <v>2589</v>
      </c>
      <c r="C8" s="1" t="s">
        <v>2527</v>
      </c>
      <c r="D8" s="2">
        <v>1</v>
      </c>
      <c r="E8" s="5">
        <v>141.6</v>
      </c>
      <c r="F8" s="22">
        <v>29.736000000000001</v>
      </c>
      <c r="G8" s="22">
        <v>141.6</v>
      </c>
      <c r="H8" s="22">
        <v>29.74</v>
      </c>
      <c r="I8" s="21">
        <v>44929</v>
      </c>
      <c r="J8" s="6" t="s">
        <v>4</v>
      </c>
      <c r="K8" s="18">
        <v>1</v>
      </c>
      <c r="L8" s="15"/>
      <c r="M8" s="15"/>
      <c r="N8" s="15"/>
      <c r="O8" s="13" t="s">
        <v>568</v>
      </c>
      <c r="P8" s="16" t="s">
        <v>623</v>
      </c>
      <c r="Q8" s="15" t="s">
        <v>2587</v>
      </c>
      <c r="R8" s="15"/>
      <c r="S8" s="13" t="s">
        <v>2528</v>
      </c>
      <c r="T8" s="2">
        <v>171.34</v>
      </c>
      <c r="U8" s="1" t="s">
        <v>84</v>
      </c>
    </row>
    <row r="9" spans="1:21" ht="20.100000000000001" customHeight="1" x14ac:dyDescent="0.2">
      <c r="A9" s="1" t="s">
        <v>2439</v>
      </c>
      <c r="B9" s="1" t="s">
        <v>2589</v>
      </c>
      <c r="C9" s="1" t="s">
        <v>2440</v>
      </c>
      <c r="D9" s="2">
        <v>1</v>
      </c>
      <c r="E9" s="5">
        <v>420</v>
      </c>
      <c r="F9" s="22">
        <v>88.2</v>
      </c>
      <c r="G9" s="22">
        <v>420</v>
      </c>
      <c r="H9" s="22">
        <v>88.2</v>
      </c>
      <c r="I9" s="21">
        <v>44929</v>
      </c>
      <c r="J9" s="6" t="s">
        <v>4</v>
      </c>
      <c r="K9" s="18">
        <v>1</v>
      </c>
      <c r="L9" s="15"/>
      <c r="M9" s="15"/>
      <c r="N9" s="15"/>
      <c r="O9" s="13" t="s">
        <v>908</v>
      </c>
      <c r="P9" s="16" t="s">
        <v>994</v>
      </c>
      <c r="Q9" s="15" t="s">
        <v>2587</v>
      </c>
      <c r="R9" s="15"/>
      <c r="S9" s="13" t="s">
        <v>754</v>
      </c>
      <c r="T9" s="2">
        <v>508.2</v>
      </c>
      <c r="U9" s="1" t="s">
        <v>7</v>
      </c>
    </row>
    <row r="10" spans="1:21" ht="20.100000000000001" customHeight="1" x14ac:dyDescent="0.2">
      <c r="A10" s="1" t="s">
        <v>2521</v>
      </c>
      <c r="B10" s="1" t="s">
        <v>2590</v>
      </c>
      <c r="C10" s="1" t="s">
        <v>2522</v>
      </c>
      <c r="D10" s="2">
        <v>0.1</v>
      </c>
      <c r="E10" s="5">
        <v>2400</v>
      </c>
      <c r="F10" s="22">
        <v>504</v>
      </c>
      <c r="G10" s="22">
        <v>2400</v>
      </c>
      <c r="H10" s="22">
        <v>240</v>
      </c>
      <c r="I10" s="21">
        <v>44929</v>
      </c>
      <c r="J10" s="6" t="s">
        <v>4</v>
      </c>
      <c r="K10" s="18">
        <v>1</v>
      </c>
      <c r="L10" s="15"/>
      <c r="M10" s="15"/>
      <c r="N10" s="15"/>
      <c r="O10" s="13" t="s">
        <v>131</v>
      </c>
      <c r="P10" s="16" t="s">
        <v>132</v>
      </c>
      <c r="Q10" s="15" t="s">
        <v>2587</v>
      </c>
      <c r="R10" s="15"/>
      <c r="S10" s="13" t="s">
        <v>284</v>
      </c>
      <c r="T10" s="2">
        <v>2640</v>
      </c>
      <c r="U10" s="1" t="s">
        <v>69</v>
      </c>
    </row>
    <row r="11" spans="1:21" ht="20.100000000000001" customHeight="1" x14ac:dyDescent="0.2">
      <c r="A11" s="1" t="s">
        <v>2464</v>
      </c>
      <c r="B11" s="1" t="s">
        <v>2590</v>
      </c>
      <c r="C11" s="1" t="s">
        <v>2465</v>
      </c>
      <c r="D11" s="2">
        <v>1</v>
      </c>
      <c r="E11" s="5">
        <v>160</v>
      </c>
      <c r="F11" s="22">
        <v>14.92</v>
      </c>
      <c r="G11" s="22">
        <v>149.19999999999999</v>
      </c>
      <c r="H11" s="22">
        <v>14.92</v>
      </c>
      <c r="I11" s="21">
        <v>44929</v>
      </c>
      <c r="J11" s="6" t="s">
        <v>4</v>
      </c>
      <c r="K11" s="18">
        <v>1</v>
      </c>
      <c r="L11" s="15"/>
      <c r="M11" s="15"/>
      <c r="N11" s="15"/>
      <c r="O11" s="13" t="s">
        <v>140</v>
      </c>
      <c r="P11" s="16" t="s">
        <v>301</v>
      </c>
      <c r="Q11" s="15" t="s">
        <v>2587</v>
      </c>
      <c r="R11" s="15"/>
      <c r="S11" s="13" t="s">
        <v>284</v>
      </c>
      <c r="T11" s="2">
        <v>164.12</v>
      </c>
      <c r="U11" s="1" t="s">
        <v>69</v>
      </c>
    </row>
    <row r="12" spans="1:21" ht="20.100000000000001" customHeight="1" x14ac:dyDescent="0.2">
      <c r="A12" s="1" t="s">
        <v>2519</v>
      </c>
      <c r="B12" s="1" t="s">
        <v>2589</v>
      </c>
      <c r="C12" s="1" t="s">
        <v>2520</v>
      </c>
      <c r="D12" s="2">
        <v>0.1</v>
      </c>
      <c r="E12" s="5">
        <v>30</v>
      </c>
      <c r="F12" s="25">
        <f>+E12*21/100</f>
        <v>6.3</v>
      </c>
      <c r="G12" s="22">
        <v>27.27</v>
      </c>
      <c r="H12" s="22">
        <v>2.73</v>
      </c>
      <c r="I12" s="21">
        <v>44929</v>
      </c>
      <c r="J12" s="6" t="s">
        <v>4</v>
      </c>
      <c r="K12" s="18">
        <v>1</v>
      </c>
      <c r="L12" s="15"/>
      <c r="M12" s="15"/>
      <c r="N12" s="15"/>
      <c r="O12" s="13" t="s">
        <v>10087</v>
      </c>
      <c r="P12" s="16" t="s">
        <v>542</v>
      </c>
      <c r="Q12" s="15" t="s">
        <v>2587</v>
      </c>
      <c r="R12" s="15"/>
      <c r="S12" s="13" t="s">
        <v>1764</v>
      </c>
      <c r="T12" s="2">
        <v>30</v>
      </c>
      <c r="U12" s="1" t="s">
        <v>69</v>
      </c>
    </row>
    <row r="13" spans="1:21" ht="20.100000000000001" customHeight="1" x14ac:dyDescent="0.2">
      <c r="A13" s="1" t="s">
        <v>2524</v>
      </c>
      <c r="B13" s="1" t="s">
        <v>2590</v>
      </c>
      <c r="C13" s="1" t="s">
        <v>2530</v>
      </c>
      <c r="D13" s="2">
        <v>0.1</v>
      </c>
      <c r="E13" s="5">
        <v>480</v>
      </c>
      <c r="F13" s="22">
        <v>100.8</v>
      </c>
      <c r="G13" s="22">
        <v>480</v>
      </c>
      <c r="H13" s="22">
        <v>100.8</v>
      </c>
      <c r="I13" s="21">
        <v>44929</v>
      </c>
      <c r="J13" s="6" t="s">
        <v>4</v>
      </c>
      <c r="K13" s="18">
        <v>1</v>
      </c>
      <c r="L13" s="15"/>
      <c r="M13" s="15"/>
      <c r="N13" s="15"/>
      <c r="O13" s="13" t="s">
        <v>1470</v>
      </c>
      <c r="P13" s="16" t="s">
        <v>1471</v>
      </c>
      <c r="Q13" s="15" t="s">
        <v>2587</v>
      </c>
      <c r="R13" s="15"/>
      <c r="S13" s="13" t="s">
        <v>284</v>
      </c>
      <c r="T13" s="2">
        <v>580.79999999999995</v>
      </c>
      <c r="U13" s="1" t="s">
        <v>69</v>
      </c>
    </row>
    <row r="14" spans="1:21" ht="20.100000000000001" customHeight="1" x14ac:dyDescent="0.2">
      <c r="A14" s="1" t="s">
        <v>2386</v>
      </c>
      <c r="B14" s="1" t="s">
        <v>2589</v>
      </c>
      <c r="C14" s="1" t="s">
        <v>2387</v>
      </c>
      <c r="D14" s="2">
        <v>1</v>
      </c>
      <c r="E14" s="5">
        <v>77.66</v>
      </c>
      <c r="F14" s="22">
        <v>16.308599999999998</v>
      </c>
      <c r="G14" s="22">
        <v>77.680000000000007</v>
      </c>
      <c r="H14" s="22">
        <v>16.309999999999999</v>
      </c>
      <c r="I14" s="21">
        <v>44930</v>
      </c>
      <c r="J14" s="6" t="s">
        <v>4</v>
      </c>
      <c r="K14" s="18">
        <v>1</v>
      </c>
      <c r="L14" s="15"/>
      <c r="M14" s="15"/>
      <c r="N14" s="15"/>
      <c r="O14" s="13" t="s">
        <v>334</v>
      </c>
      <c r="P14" s="16" t="s">
        <v>335</v>
      </c>
      <c r="Q14" s="15" t="s">
        <v>2587</v>
      </c>
      <c r="R14" s="15"/>
      <c r="S14" s="13" t="s">
        <v>31</v>
      </c>
      <c r="T14" s="2">
        <v>93.99</v>
      </c>
      <c r="U14" s="1" t="s">
        <v>26</v>
      </c>
    </row>
    <row r="15" spans="1:21" ht="20.100000000000001" customHeight="1" x14ac:dyDescent="0.2">
      <c r="A15" s="1" t="s">
        <v>2399</v>
      </c>
      <c r="B15" s="1" t="s">
        <v>2589</v>
      </c>
      <c r="C15" s="1" t="s">
        <v>2400</v>
      </c>
      <c r="D15" s="2">
        <v>1</v>
      </c>
      <c r="E15" s="5">
        <v>23.97</v>
      </c>
      <c r="F15" s="22">
        <v>5.0336999999999996</v>
      </c>
      <c r="G15" s="22">
        <v>23.97</v>
      </c>
      <c r="H15" s="22">
        <v>5.03</v>
      </c>
      <c r="I15" s="21">
        <v>44930</v>
      </c>
      <c r="J15" s="6" t="s">
        <v>4</v>
      </c>
      <c r="K15" s="18">
        <v>1</v>
      </c>
      <c r="L15" s="15"/>
      <c r="M15" s="15"/>
      <c r="N15" s="15"/>
      <c r="O15" s="13" t="s">
        <v>10121</v>
      </c>
      <c r="P15" s="16" t="s">
        <v>314</v>
      </c>
      <c r="Q15" s="15" t="s">
        <v>2587</v>
      </c>
      <c r="R15" s="15"/>
      <c r="S15" s="13" t="s">
        <v>2402</v>
      </c>
      <c r="T15" s="2">
        <v>29</v>
      </c>
      <c r="U15" s="1" t="s">
        <v>26</v>
      </c>
    </row>
    <row r="16" spans="1:21" ht="20.100000000000001" customHeight="1" x14ac:dyDescent="0.2">
      <c r="A16" s="1" t="s">
        <v>2419</v>
      </c>
      <c r="B16" s="1" t="s">
        <v>2589</v>
      </c>
      <c r="C16" s="1" t="s">
        <v>2420</v>
      </c>
      <c r="D16" s="2">
        <v>1</v>
      </c>
      <c r="E16" s="5">
        <v>285</v>
      </c>
      <c r="F16" s="22">
        <v>59.85</v>
      </c>
      <c r="G16" s="22">
        <v>285</v>
      </c>
      <c r="H16" s="22">
        <v>59.85</v>
      </c>
      <c r="I16" s="21">
        <v>44930</v>
      </c>
      <c r="J16" s="6" t="s">
        <v>4</v>
      </c>
      <c r="K16" s="18">
        <v>1</v>
      </c>
      <c r="L16" s="15"/>
      <c r="M16" s="15"/>
      <c r="N16" s="15"/>
      <c r="O16" s="13" t="s">
        <v>250</v>
      </c>
      <c r="P16" s="16" t="s">
        <v>988</v>
      </c>
      <c r="Q16" s="15" t="s">
        <v>2587</v>
      </c>
      <c r="R16" s="15"/>
      <c r="S16" s="13" t="s">
        <v>565</v>
      </c>
      <c r="T16" s="2">
        <v>344.85</v>
      </c>
      <c r="U16" s="1" t="s">
        <v>26</v>
      </c>
    </row>
    <row r="17" spans="1:21" ht="20.100000000000001" customHeight="1" x14ac:dyDescent="0.2">
      <c r="A17" s="1" t="s">
        <v>2388</v>
      </c>
      <c r="B17" s="1" t="s">
        <v>2589</v>
      </c>
      <c r="C17" s="1" t="s">
        <v>2389</v>
      </c>
      <c r="D17" s="2">
        <v>1</v>
      </c>
      <c r="E17" s="5">
        <v>251</v>
      </c>
      <c r="F17" s="22">
        <v>52.71</v>
      </c>
      <c r="G17" s="22">
        <v>250.91</v>
      </c>
      <c r="H17" s="22">
        <v>52.69</v>
      </c>
      <c r="I17" s="21">
        <v>44930</v>
      </c>
      <c r="J17" s="6" t="s">
        <v>4</v>
      </c>
      <c r="K17" s="18">
        <v>1</v>
      </c>
      <c r="L17" s="15"/>
      <c r="M17" s="15"/>
      <c r="N17" s="15"/>
      <c r="O17" s="13" t="s">
        <v>179</v>
      </c>
      <c r="P17" s="16" t="s">
        <v>884</v>
      </c>
      <c r="Q17" s="15" t="s">
        <v>2587</v>
      </c>
      <c r="R17" s="15"/>
      <c r="S17" s="13" t="s">
        <v>20</v>
      </c>
      <c r="T17" s="2">
        <v>303.60000000000002</v>
      </c>
      <c r="U17" s="1" t="s">
        <v>26</v>
      </c>
    </row>
    <row r="18" spans="1:21" ht="20.100000000000001" customHeight="1" x14ac:dyDescent="0.2">
      <c r="A18" s="1" t="s">
        <v>2383</v>
      </c>
      <c r="B18" s="1" t="s">
        <v>2589</v>
      </c>
      <c r="C18" s="1" t="s">
        <v>2384</v>
      </c>
      <c r="D18" s="2">
        <v>1</v>
      </c>
      <c r="E18" s="5">
        <v>51.41</v>
      </c>
      <c r="F18" s="22">
        <v>10.796099999999999</v>
      </c>
      <c r="G18" s="22">
        <v>50.61</v>
      </c>
      <c r="H18" s="22">
        <v>10.63</v>
      </c>
      <c r="I18" s="21">
        <v>44930</v>
      </c>
      <c r="J18" s="6" t="s">
        <v>4</v>
      </c>
      <c r="K18" s="18">
        <v>1</v>
      </c>
      <c r="L18" s="15"/>
      <c r="M18" s="15"/>
      <c r="N18" s="15"/>
      <c r="O18" s="13" t="s">
        <v>77</v>
      </c>
      <c r="P18" s="16" t="s">
        <v>78</v>
      </c>
      <c r="Q18" s="15" t="s">
        <v>2587</v>
      </c>
      <c r="R18" s="15"/>
      <c r="S18" s="13" t="s">
        <v>2385</v>
      </c>
      <c r="T18" s="2">
        <v>61.24</v>
      </c>
      <c r="U18" s="1" t="s">
        <v>26</v>
      </c>
    </row>
    <row r="19" spans="1:21" ht="20.100000000000001" customHeight="1" x14ac:dyDescent="0.2">
      <c r="A19" s="1" t="s">
        <v>2476</v>
      </c>
      <c r="B19" s="1" t="s">
        <v>2589</v>
      </c>
      <c r="C19" s="1" t="s">
        <v>2477</v>
      </c>
      <c r="D19" s="2">
        <v>1</v>
      </c>
      <c r="E19" s="5">
        <v>76</v>
      </c>
      <c r="F19" s="22">
        <v>15.96</v>
      </c>
      <c r="G19" s="22">
        <v>76</v>
      </c>
      <c r="H19" s="22">
        <v>15.96</v>
      </c>
      <c r="I19" s="21">
        <v>44930</v>
      </c>
      <c r="J19" s="6" t="s">
        <v>4</v>
      </c>
      <c r="K19" s="18">
        <v>1</v>
      </c>
      <c r="L19" s="15"/>
      <c r="M19" s="15"/>
      <c r="N19" s="15"/>
      <c r="O19" s="13" t="s">
        <v>889</v>
      </c>
      <c r="P19" s="16" t="s">
        <v>2323</v>
      </c>
      <c r="Q19" s="15" t="s">
        <v>2587</v>
      </c>
      <c r="R19" s="15"/>
      <c r="S19" s="13" t="s">
        <v>921</v>
      </c>
      <c r="T19" s="2">
        <v>91.96</v>
      </c>
      <c r="U19" s="1" t="s">
        <v>26</v>
      </c>
    </row>
    <row r="20" spans="1:21" ht="20.100000000000001" customHeight="1" x14ac:dyDescent="0.2">
      <c r="A20" s="1" t="s">
        <v>2432</v>
      </c>
      <c r="B20" s="1" t="s">
        <v>2589</v>
      </c>
      <c r="C20" s="1" t="s">
        <v>2433</v>
      </c>
      <c r="D20" s="2">
        <v>1</v>
      </c>
      <c r="E20" s="5">
        <v>325.25</v>
      </c>
      <c r="F20" s="22">
        <v>68.302499999999995</v>
      </c>
      <c r="G20" s="22">
        <v>325.25</v>
      </c>
      <c r="H20" s="22">
        <v>68.3</v>
      </c>
      <c r="I20" s="21">
        <v>44930</v>
      </c>
      <c r="J20" s="6" t="s">
        <v>4</v>
      </c>
      <c r="K20" s="18">
        <v>1</v>
      </c>
      <c r="L20" s="15"/>
      <c r="M20" s="15"/>
      <c r="N20" s="15"/>
      <c r="O20" s="13" t="s">
        <v>741</v>
      </c>
      <c r="P20" s="16" t="s">
        <v>1503</v>
      </c>
      <c r="Q20" s="15" t="s">
        <v>2587</v>
      </c>
      <c r="R20" s="15"/>
      <c r="S20" s="13" t="s">
        <v>20</v>
      </c>
      <c r="T20" s="2">
        <v>393.55</v>
      </c>
      <c r="U20" s="1" t="s">
        <v>26</v>
      </c>
    </row>
    <row r="21" spans="1:21" ht="20.100000000000001" customHeight="1" x14ac:dyDescent="0.2">
      <c r="A21" s="1" t="s">
        <v>2422</v>
      </c>
      <c r="B21" s="1" t="s">
        <v>2589</v>
      </c>
      <c r="C21" s="1" t="s">
        <v>2423</v>
      </c>
      <c r="D21" s="2">
        <v>1</v>
      </c>
      <c r="E21" s="5">
        <v>235.28</v>
      </c>
      <c r="F21" s="22">
        <v>23.53</v>
      </c>
      <c r="G21" s="22">
        <v>235.28</v>
      </c>
      <c r="H21" s="22">
        <v>23.53</v>
      </c>
      <c r="I21" s="21">
        <v>44930</v>
      </c>
      <c r="J21" s="6" t="s">
        <v>4</v>
      </c>
      <c r="K21" s="18">
        <v>1</v>
      </c>
      <c r="L21" s="15"/>
      <c r="M21" s="15"/>
      <c r="N21" s="15"/>
      <c r="O21" s="13" t="s">
        <v>1843</v>
      </c>
      <c r="P21" s="16" t="s">
        <v>1844</v>
      </c>
      <c r="Q21" s="15" t="s">
        <v>2587</v>
      </c>
      <c r="R21" s="15"/>
      <c r="S21" s="13" t="s">
        <v>2424</v>
      </c>
      <c r="T21" s="2">
        <v>258.81</v>
      </c>
      <c r="U21" s="1" t="s">
        <v>26</v>
      </c>
    </row>
    <row r="22" spans="1:21" ht="20.100000000000001" customHeight="1" x14ac:dyDescent="0.2">
      <c r="A22" s="1" t="s">
        <v>2504</v>
      </c>
      <c r="B22" s="1" t="s">
        <v>2589</v>
      </c>
      <c r="C22" s="1" t="s">
        <v>2505</v>
      </c>
      <c r="D22" s="2">
        <v>1</v>
      </c>
      <c r="E22" s="5">
        <v>30.36</v>
      </c>
      <c r="F22" s="22">
        <v>6.3755999999999995</v>
      </c>
      <c r="G22" s="22">
        <v>30.33</v>
      </c>
      <c r="H22" s="22">
        <v>6.37</v>
      </c>
      <c r="I22" s="21">
        <v>44930</v>
      </c>
      <c r="J22" s="6" t="s">
        <v>4</v>
      </c>
      <c r="K22" s="18">
        <v>1</v>
      </c>
      <c r="L22" s="15"/>
      <c r="M22" s="15"/>
      <c r="N22" s="15"/>
      <c r="O22" s="13" t="s">
        <v>9993</v>
      </c>
      <c r="P22" s="16" t="s">
        <v>365</v>
      </c>
      <c r="Q22" s="15" t="s">
        <v>2587</v>
      </c>
      <c r="R22" s="15"/>
      <c r="S22" s="13" t="s">
        <v>1013</v>
      </c>
      <c r="T22" s="2">
        <v>36.700000000000003</v>
      </c>
      <c r="U22" s="1" t="s">
        <v>26</v>
      </c>
    </row>
    <row r="23" spans="1:21" ht="20.100000000000001" customHeight="1" x14ac:dyDescent="0.2">
      <c r="A23" s="1" t="s">
        <v>2478</v>
      </c>
      <c r="B23" s="1" t="s">
        <v>2591</v>
      </c>
      <c r="C23" s="1" t="s">
        <v>2479</v>
      </c>
      <c r="D23" s="2">
        <v>0.25</v>
      </c>
      <c r="E23" s="5">
        <v>2274</v>
      </c>
      <c r="F23" s="22">
        <v>477.54</v>
      </c>
      <c r="G23" s="22">
        <v>2274</v>
      </c>
      <c r="H23" s="22">
        <v>477.54</v>
      </c>
      <c r="I23" s="21">
        <v>44930</v>
      </c>
      <c r="J23" s="6" t="s">
        <v>4</v>
      </c>
      <c r="K23" s="18">
        <v>1</v>
      </c>
      <c r="L23" s="15"/>
      <c r="M23" s="15"/>
      <c r="N23" s="15"/>
      <c r="O23" s="13" t="s">
        <v>183</v>
      </c>
      <c r="P23" s="16" t="s">
        <v>530</v>
      </c>
      <c r="Q23" s="15" t="s">
        <v>2587</v>
      </c>
      <c r="R23" s="15"/>
      <c r="S23" s="13" t="s">
        <v>208</v>
      </c>
      <c r="T23" s="2">
        <v>2751.54</v>
      </c>
      <c r="U23" s="1" t="s">
        <v>26</v>
      </c>
    </row>
    <row r="24" spans="1:21" ht="20.100000000000001" customHeight="1" x14ac:dyDescent="0.2">
      <c r="A24" s="1" t="s">
        <v>2364</v>
      </c>
      <c r="B24" s="1" t="s">
        <v>2590</v>
      </c>
      <c r="C24" s="1" t="s">
        <v>2365</v>
      </c>
      <c r="D24" s="2">
        <v>1</v>
      </c>
      <c r="E24" s="5">
        <v>143</v>
      </c>
      <c r="F24" s="22">
        <v>30.03</v>
      </c>
      <c r="G24" s="22">
        <v>118</v>
      </c>
      <c r="H24" s="22">
        <v>24.78</v>
      </c>
      <c r="I24" s="21">
        <v>44930</v>
      </c>
      <c r="J24" s="6" t="s">
        <v>4</v>
      </c>
      <c r="K24" s="18">
        <v>1</v>
      </c>
      <c r="L24" s="15"/>
      <c r="M24" s="15"/>
      <c r="N24" s="15"/>
      <c r="O24" s="13" t="s">
        <v>522</v>
      </c>
      <c r="P24" s="16" t="s">
        <v>523</v>
      </c>
      <c r="Q24" s="15" t="s">
        <v>2587</v>
      </c>
      <c r="R24" s="15"/>
      <c r="S24" s="13" t="s">
        <v>1668</v>
      </c>
      <c r="T24" s="2">
        <v>142.78</v>
      </c>
      <c r="U24" s="1" t="s">
        <v>7</v>
      </c>
    </row>
    <row r="25" spans="1:21" ht="20.100000000000001" customHeight="1" x14ac:dyDescent="0.2">
      <c r="A25" s="1" t="s">
        <v>2396</v>
      </c>
      <c r="B25" s="1" t="s">
        <v>2589</v>
      </c>
      <c r="C25" s="1" t="s">
        <v>2397</v>
      </c>
      <c r="D25" s="2">
        <v>1</v>
      </c>
      <c r="E25" s="5">
        <v>245</v>
      </c>
      <c r="F25" s="22">
        <v>51.45</v>
      </c>
      <c r="G25" s="22">
        <v>202</v>
      </c>
      <c r="H25" s="22">
        <v>42.42</v>
      </c>
      <c r="I25" s="21">
        <v>44930</v>
      </c>
      <c r="J25" s="6" t="s">
        <v>4</v>
      </c>
      <c r="K25" s="18">
        <v>1</v>
      </c>
      <c r="L25" s="15"/>
      <c r="M25" s="15"/>
      <c r="N25" s="15"/>
      <c r="O25" s="13" t="s">
        <v>215</v>
      </c>
      <c r="P25" s="16" t="s">
        <v>216</v>
      </c>
      <c r="Q25" s="15" t="s">
        <v>2587</v>
      </c>
      <c r="R25" s="15"/>
      <c r="S25" s="13" t="s">
        <v>2398</v>
      </c>
      <c r="T25" s="2">
        <v>244.42</v>
      </c>
      <c r="U25" s="1" t="s">
        <v>7</v>
      </c>
    </row>
    <row r="26" spans="1:21" ht="20.100000000000001" customHeight="1" x14ac:dyDescent="0.2">
      <c r="A26" s="1" t="s">
        <v>2409</v>
      </c>
      <c r="B26" s="1" t="s">
        <v>2589</v>
      </c>
      <c r="C26" s="1" t="s">
        <v>2410</v>
      </c>
      <c r="D26" s="2">
        <v>1</v>
      </c>
      <c r="E26" s="5">
        <v>1287</v>
      </c>
      <c r="F26" s="22">
        <v>270.27</v>
      </c>
      <c r="G26" s="22">
        <v>1063</v>
      </c>
      <c r="H26" s="22">
        <v>223.23</v>
      </c>
      <c r="I26" s="21">
        <v>44930</v>
      </c>
      <c r="J26" s="6" t="s">
        <v>4</v>
      </c>
      <c r="K26" s="18">
        <v>1</v>
      </c>
      <c r="L26" s="15"/>
      <c r="M26" s="15"/>
      <c r="N26" s="15"/>
      <c r="O26" s="13" t="s">
        <v>661</v>
      </c>
      <c r="P26" s="16" t="s">
        <v>662</v>
      </c>
      <c r="Q26" s="15" t="s">
        <v>2587</v>
      </c>
      <c r="R26" s="15"/>
      <c r="S26" s="13" t="s">
        <v>2412</v>
      </c>
      <c r="T26" s="2">
        <v>1286.23</v>
      </c>
      <c r="U26" s="1" t="s">
        <v>7</v>
      </c>
    </row>
    <row r="27" spans="1:21" ht="20.100000000000001" customHeight="1" x14ac:dyDescent="0.2">
      <c r="A27" s="1" t="s">
        <v>2416</v>
      </c>
      <c r="B27" s="1" t="s">
        <v>2589</v>
      </c>
      <c r="C27" s="1" t="s">
        <v>2417</v>
      </c>
      <c r="D27" s="2">
        <v>1</v>
      </c>
      <c r="E27" s="5">
        <v>918</v>
      </c>
      <c r="F27" s="22">
        <v>192.78</v>
      </c>
      <c r="G27" s="22">
        <v>918</v>
      </c>
      <c r="H27" s="22">
        <v>192.78</v>
      </c>
      <c r="I27" s="21">
        <v>44930</v>
      </c>
      <c r="J27" s="6" t="s">
        <v>4</v>
      </c>
      <c r="K27" s="18">
        <v>1</v>
      </c>
      <c r="L27" s="15"/>
      <c r="M27" s="15"/>
      <c r="N27" s="15"/>
      <c r="O27" s="13" t="s">
        <v>258</v>
      </c>
      <c r="P27" s="16" t="s">
        <v>259</v>
      </c>
      <c r="Q27" s="15" t="s">
        <v>2587</v>
      </c>
      <c r="R27" s="15"/>
      <c r="S27" s="13" t="s">
        <v>2418</v>
      </c>
      <c r="T27" s="2">
        <v>1110.78</v>
      </c>
      <c r="U27" s="1" t="s">
        <v>7</v>
      </c>
    </row>
    <row r="28" spans="1:21" ht="20.100000000000001" customHeight="1" x14ac:dyDescent="0.2">
      <c r="A28" s="1" t="s">
        <v>2361</v>
      </c>
      <c r="B28" s="1" t="s">
        <v>2589</v>
      </c>
      <c r="C28" s="1" t="s">
        <v>2362</v>
      </c>
      <c r="D28" s="2">
        <v>1</v>
      </c>
      <c r="E28" s="5">
        <v>175</v>
      </c>
      <c r="F28" s="22">
        <v>36.75</v>
      </c>
      <c r="G28" s="22">
        <v>144.41999999999999</v>
      </c>
      <c r="H28" s="22">
        <v>30.33</v>
      </c>
      <c r="I28" s="21">
        <v>44930</v>
      </c>
      <c r="J28" s="6" t="s">
        <v>4</v>
      </c>
      <c r="K28" s="18">
        <v>1</v>
      </c>
      <c r="L28" s="15"/>
      <c r="M28" s="15"/>
      <c r="N28" s="15"/>
      <c r="O28" s="13" t="s">
        <v>357</v>
      </c>
      <c r="P28" s="16" t="s">
        <v>358</v>
      </c>
      <c r="Q28" s="15" t="s">
        <v>2587</v>
      </c>
      <c r="R28" s="15"/>
      <c r="S28" s="13" t="s">
        <v>2363</v>
      </c>
      <c r="T28" s="2">
        <v>174.75</v>
      </c>
      <c r="U28" s="1" t="s">
        <v>7</v>
      </c>
    </row>
    <row r="29" spans="1:21" ht="20.100000000000001" customHeight="1" x14ac:dyDescent="0.2">
      <c r="A29" s="1" t="s">
        <v>2368</v>
      </c>
      <c r="B29" s="1" t="s">
        <v>2589</v>
      </c>
      <c r="C29" s="1" t="s">
        <v>2369</v>
      </c>
      <c r="D29" s="2">
        <v>1</v>
      </c>
      <c r="E29" s="5">
        <v>166</v>
      </c>
      <c r="F29" s="22">
        <v>34.86</v>
      </c>
      <c r="G29" s="22">
        <v>165.2</v>
      </c>
      <c r="H29" s="22">
        <v>34.69</v>
      </c>
      <c r="I29" s="21">
        <v>44930</v>
      </c>
      <c r="J29" s="6" t="s">
        <v>4</v>
      </c>
      <c r="K29" s="18">
        <v>1</v>
      </c>
      <c r="L29" s="15"/>
      <c r="M29" s="15"/>
      <c r="N29" s="15"/>
      <c r="O29" s="13" t="s">
        <v>170</v>
      </c>
      <c r="P29" s="16" t="s">
        <v>2123</v>
      </c>
      <c r="Q29" s="15" t="s">
        <v>2587</v>
      </c>
      <c r="R29" s="15"/>
      <c r="S29" s="13" t="s">
        <v>2370</v>
      </c>
      <c r="T29" s="2">
        <v>199.89</v>
      </c>
      <c r="U29" s="1" t="s">
        <v>7</v>
      </c>
    </row>
    <row r="30" spans="1:21" ht="20.100000000000001" customHeight="1" x14ac:dyDescent="0.2">
      <c r="A30" s="1" t="s">
        <v>2356</v>
      </c>
      <c r="B30" s="1" t="s">
        <v>2589</v>
      </c>
      <c r="C30" s="1" t="s">
        <v>2357</v>
      </c>
      <c r="D30" s="2">
        <v>0.5</v>
      </c>
      <c r="E30" s="5">
        <v>86.08</v>
      </c>
      <c r="F30" s="22">
        <v>18.076800000000002</v>
      </c>
      <c r="G30" s="22">
        <v>86.08</v>
      </c>
      <c r="H30" s="22">
        <v>18.079999999999998</v>
      </c>
      <c r="I30" s="21">
        <v>44930</v>
      </c>
      <c r="J30" s="6" t="s">
        <v>4</v>
      </c>
      <c r="K30" s="18">
        <v>1</v>
      </c>
      <c r="L30" s="15"/>
      <c r="M30" s="15"/>
      <c r="N30" s="15"/>
      <c r="O30" s="13" t="s">
        <v>1929</v>
      </c>
      <c r="P30" s="16" t="s">
        <v>2254</v>
      </c>
      <c r="Q30" s="15" t="s">
        <v>2587</v>
      </c>
      <c r="R30" s="15"/>
      <c r="S30" s="13" t="s">
        <v>458</v>
      </c>
      <c r="T30" s="2">
        <v>104.16</v>
      </c>
      <c r="U30" s="1" t="s">
        <v>12</v>
      </c>
    </row>
    <row r="31" spans="1:21" ht="20.100000000000001" customHeight="1" x14ac:dyDescent="0.2">
      <c r="A31" s="1" t="s">
        <v>2358</v>
      </c>
      <c r="B31" s="1" t="s">
        <v>2589</v>
      </c>
      <c r="C31" s="1" t="s">
        <v>2359</v>
      </c>
      <c r="D31" s="2">
        <v>0.5</v>
      </c>
      <c r="E31" s="5">
        <v>112.73</v>
      </c>
      <c r="F31" s="22">
        <v>23.673299999999998</v>
      </c>
      <c r="G31" s="22">
        <v>112.73</v>
      </c>
      <c r="H31" s="22">
        <v>23.67</v>
      </c>
      <c r="I31" s="21">
        <v>44930</v>
      </c>
      <c r="J31" s="6" t="s">
        <v>4</v>
      </c>
      <c r="K31" s="18">
        <v>1</v>
      </c>
      <c r="L31" s="15"/>
      <c r="M31" s="15"/>
      <c r="N31" s="15"/>
      <c r="O31" s="13" t="s">
        <v>371</v>
      </c>
      <c r="P31" s="16" t="s">
        <v>372</v>
      </c>
      <c r="Q31" s="15" t="s">
        <v>2587</v>
      </c>
      <c r="R31" s="15"/>
      <c r="S31" s="13" t="s">
        <v>458</v>
      </c>
      <c r="T31" s="2">
        <v>136.4</v>
      </c>
      <c r="U31" s="1" t="s">
        <v>12</v>
      </c>
    </row>
    <row r="32" spans="1:21" ht="20.100000000000001" customHeight="1" x14ac:dyDescent="0.2">
      <c r="A32" s="1" t="s">
        <v>2511</v>
      </c>
      <c r="B32" s="1" t="s">
        <v>2589</v>
      </c>
      <c r="C32" s="1" t="s">
        <v>2512</v>
      </c>
      <c r="D32" s="2">
        <v>1</v>
      </c>
      <c r="E32" s="5">
        <v>12.4</v>
      </c>
      <c r="F32" s="22">
        <v>2.6040000000000005</v>
      </c>
      <c r="G32" s="22">
        <v>12.4</v>
      </c>
      <c r="H32" s="22">
        <v>2.6</v>
      </c>
      <c r="I32" s="21">
        <v>44930</v>
      </c>
      <c r="J32" s="6" t="s">
        <v>4</v>
      </c>
      <c r="K32" s="18">
        <v>1</v>
      </c>
      <c r="L32" s="15"/>
      <c r="M32" s="15"/>
      <c r="N32" s="15"/>
      <c r="O32" s="13" t="s">
        <v>9961</v>
      </c>
      <c r="P32" s="16" t="s">
        <v>642</v>
      </c>
      <c r="Q32" s="15" t="s">
        <v>2587</v>
      </c>
      <c r="R32" s="15"/>
      <c r="S32" s="13" t="s">
        <v>31</v>
      </c>
      <c r="T32" s="2">
        <v>15</v>
      </c>
      <c r="U32" s="1" t="s">
        <v>26</v>
      </c>
    </row>
    <row r="33" spans="1:21" ht="20.100000000000001" customHeight="1" x14ac:dyDescent="0.2">
      <c r="A33" s="1" t="s">
        <v>2502</v>
      </c>
      <c r="B33" s="1" t="s">
        <v>2590</v>
      </c>
      <c r="C33" s="1" t="s">
        <v>2503</v>
      </c>
      <c r="D33" s="2">
        <v>1</v>
      </c>
      <c r="E33" s="5">
        <v>144</v>
      </c>
      <c r="F33" s="22">
        <v>30.24</v>
      </c>
      <c r="G33" s="22">
        <v>144</v>
      </c>
      <c r="H33" s="22">
        <v>30.24</v>
      </c>
      <c r="I33" s="21">
        <v>44930</v>
      </c>
      <c r="J33" s="6" t="s">
        <v>4</v>
      </c>
      <c r="K33" s="18">
        <v>1</v>
      </c>
      <c r="L33" s="15"/>
      <c r="M33" s="15"/>
      <c r="N33" s="15"/>
      <c r="O33" s="13" t="s">
        <v>357</v>
      </c>
      <c r="P33" s="16" t="s">
        <v>1855</v>
      </c>
      <c r="Q33" s="15" t="s">
        <v>2587</v>
      </c>
      <c r="R33" s="15"/>
      <c r="S33" s="13" t="s">
        <v>921</v>
      </c>
      <c r="T33" s="2">
        <v>174.24</v>
      </c>
      <c r="U33" s="1" t="s">
        <v>26</v>
      </c>
    </row>
    <row r="34" spans="1:21" ht="20.100000000000001" customHeight="1" x14ac:dyDescent="0.2">
      <c r="A34" s="1" t="s">
        <v>2506</v>
      </c>
      <c r="B34" s="1" t="s">
        <v>2590</v>
      </c>
      <c r="C34" s="1" t="s">
        <v>2507</v>
      </c>
      <c r="D34" s="2">
        <v>1</v>
      </c>
      <c r="E34" s="5">
        <v>42</v>
      </c>
      <c r="F34" s="22">
        <v>8.82</v>
      </c>
      <c r="G34" s="22">
        <v>42</v>
      </c>
      <c r="H34" s="22">
        <v>8.82</v>
      </c>
      <c r="I34" s="21">
        <v>44930</v>
      </c>
      <c r="J34" s="6" t="s">
        <v>4</v>
      </c>
      <c r="K34" s="18">
        <v>1</v>
      </c>
      <c r="L34" s="15"/>
      <c r="M34" s="15"/>
      <c r="N34" s="15"/>
      <c r="O34" s="13" t="s">
        <v>417</v>
      </c>
      <c r="P34" s="16" t="s">
        <v>803</v>
      </c>
      <c r="Q34" s="15" t="s">
        <v>2587</v>
      </c>
      <c r="R34" s="15"/>
      <c r="S34" s="13" t="s">
        <v>608</v>
      </c>
      <c r="T34" s="2">
        <v>50.82</v>
      </c>
      <c r="U34" s="1" t="s">
        <v>26</v>
      </c>
    </row>
    <row r="35" spans="1:21" ht="20.100000000000001" customHeight="1" x14ac:dyDescent="0.2">
      <c r="A35" s="1" t="s">
        <v>2496</v>
      </c>
      <c r="B35" s="1" t="s">
        <v>2589</v>
      </c>
      <c r="C35" s="1" t="s">
        <v>2497</v>
      </c>
      <c r="D35" s="2">
        <v>1</v>
      </c>
      <c r="E35" s="5">
        <v>29.84</v>
      </c>
      <c r="F35" s="22">
        <v>6.2664</v>
      </c>
      <c r="G35" s="22">
        <v>29.84</v>
      </c>
      <c r="H35" s="22">
        <v>6.27</v>
      </c>
      <c r="I35" s="21">
        <v>44930</v>
      </c>
      <c r="J35" s="6" t="s">
        <v>4</v>
      </c>
      <c r="K35" s="18">
        <v>1</v>
      </c>
      <c r="L35" s="15"/>
      <c r="M35" s="15"/>
      <c r="N35" s="15"/>
      <c r="O35" s="13" t="s">
        <v>9992</v>
      </c>
      <c r="P35" s="16" t="s">
        <v>2186</v>
      </c>
      <c r="Q35" s="15" t="s">
        <v>2587</v>
      </c>
      <c r="R35" s="15"/>
      <c r="S35" s="13" t="s">
        <v>1013</v>
      </c>
      <c r="T35" s="2">
        <v>36.11</v>
      </c>
      <c r="U35" s="1" t="s">
        <v>26</v>
      </c>
    </row>
    <row r="36" spans="1:21" ht="20.100000000000001" customHeight="1" x14ac:dyDescent="0.2">
      <c r="A36" s="1" t="s">
        <v>2508</v>
      </c>
      <c r="B36" s="1" t="s">
        <v>2589</v>
      </c>
      <c r="C36" s="1" t="s">
        <v>2509</v>
      </c>
      <c r="D36" s="2">
        <v>1</v>
      </c>
      <c r="E36" s="5">
        <v>459.8</v>
      </c>
      <c r="F36" s="22">
        <v>96.558000000000007</v>
      </c>
      <c r="G36" s="22">
        <v>459.8</v>
      </c>
      <c r="H36" s="22">
        <v>96.56</v>
      </c>
      <c r="I36" s="21">
        <v>44930</v>
      </c>
      <c r="J36" s="6" t="s">
        <v>4</v>
      </c>
      <c r="K36" s="18">
        <v>1</v>
      </c>
      <c r="L36" s="15"/>
      <c r="M36" s="15"/>
      <c r="N36" s="15"/>
      <c r="O36" s="13" t="s">
        <v>696</v>
      </c>
      <c r="P36" s="16" t="s">
        <v>697</v>
      </c>
      <c r="Q36" s="15" t="s">
        <v>2587</v>
      </c>
      <c r="R36" s="15"/>
      <c r="S36" s="13" t="s">
        <v>2510</v>
      </c>
      <c r="T36" s="2">
        <v>556.36</v>
      </c>
      <c r="U36" s="1" t="s">
        <v>26</v>
      </c>
    </row>
    <row r="37" spans="1:21" ht="20.100000000000001" customHeight="1" x14ac:dyDescent="0.2">
      <c r="A37" s="1" t="s">
        <v>2483</v>
      </c>
      <c r="B37" s="1" t="s">
        <v>2589</v>
      </c>
      <c r="C37" s="1" t="s">
        <v>2484</v>
      </c>
      <c r="D37" s="2">
        <v>1</v>
      </c>
      <c r="E37" s="5">
        <v>220</v>
      </c>
      <c r="F37" s="22">
        <v>46.2</v>
      </c>
      <c r="G37" s="22">
        <v>220</v>
      </c>
      <c r="H37" s="22">
        <v>46.2</v>
      </c>
      <c r="I37" s="21">
        <v>44930</v>
      </c>
      <c r="J37" s="6" t="s">
        <v>4</v>
      </c>
      <c r="K37" s="18">
        <v>1</v>
      </c>
      <c r="L37" s="15"/>
      <c r="M37" s="15"/>
      <c r="N37" s="15"/>
      <c r="O37" s="13" t="s">
        <v>1394</v>
      </c>
      <c r="P37" s="16" t="s">
        <v>1395</v>
      </c>
      <c r="Q37" s="15" t="s">
        <v>2587</v>
      </c>
      <c r="R37" s="15"/>
      <c r="S37" s="13" t="s">
        <v>2486</v>
      </c>
      <c r="T37" s="2">
        <v>266.2</v>
      </c>
      <c r="U37" s="1" t="s">
        <v>26</v>
      </c>
    </row>
    <row r="38" spans="1:21" ht="20.100000000000001" customHeight="1" x14ac:dyDescent="0.2">
      <c r="A38" s="1" t="s">
        <v>2470</v>
      </c>
      <c r="B38" s="1" t="s">
        <v>2589</v>
      </c>
      <c r="C38" s="1" t="s">
        <v>2471</v>
      </c>
      <c r="D38" s="2">
        <v>1</v>
      </c>
      <c r="E38" s="5">
        <v>219</v>
      </c>
      <c r="F38" s="22">
        <v>45.99</v>
      </c>
      <c r="G38" s="22">
        <v>219</v>
      </c>
      <c r="H38" s="22">
        <v>45.99</v>
      </c>
      <c r="I38" s="21">
        <v>44930</v>
      </c>
      <c r="J38" s="6" t="s">
        <v>4</v>
      </c>
      <c r="K38" s="18">
        <v>1</v>
      </c>
      <c r="L38" s="15"/>
      <c r="M38" s="15"/>
      <c r="N38" s="15"/>
      <c r="O38" s="13" t="s">
        <v>1072</v>
      </c>
      <c r="P38" s="16" t="s">
        <v>1073</v>
      </c>
      <c r="Q38" s="15" t="s">
        <v>2587</v>
      </c>
      <c r="R38" s="15"/>
      <c r="S38" s="13" t="s">
        <v>853</v>
      </c>
      <c r="T38" s="2">
        <v>264.99</v>
      </c>
      <c r="U38" s="1" t="s">
        <v>26</v>
      </c>
    </row>
    <row r="39" spans="1:21" ht="20.100000000000001" customHeight="1" x14ac:dyDescent="0.2">
      <c r="A39" s="1" t="s">
        <v>2443</v>
      </c>
      <c r="B39" s="1" t="s">
        <v>2589</v>
      </c>
      <c r="C39" s="1" t="s">
        <v>2444</v>
      </c>
      <c r="D39" s="2">
        <v>1</v>
      </c>
      <c r="E39" s="5">
        <v>100</v>
      </c>
      <c r="F39" s="22">
        <v>21</v>
      </c>
      <c r="G39" s="22">
        <v>100</v>
      </c>
      <c r="H39" s="22">
        <v>21</v>
      </c>
      <c r="I39" s="21">
        <v>44930</v>
      </c>
      <c r="J39" s="6" t="s">
        <v>4</v>
      </c>
      <c r="K39" s="18">
        <v>1</v>
      </c>
      <c r="L39" s="15"/>
      <c r="M39" s="15"/>
      <c r="N39" s="15"/>
      <c r="O39" s="13" t="s">
        <v>1281</v>
      </c>
      <c r="P39" s="16" t="s">
        <v>1282</v>
      </c>
      <c r="Q39" s="15" t="s">
        <v>2587</v>
      </c>
      <c r="R39" s="15"/>
      <c r="S39" s="13" t="s">
        <v>784</v>
      </c>
      <c r="T39" s="2">
        <v>121</v>
      </c>
      <c r="U39" s="1" t="s">
        <v>12</v>
      </c>
    </row>
    <row r="40" spans="1:21" ht="20.100000000000001" customHeight="1" x14ac:dyDescent="0.2">
      <c r="A40" s="1" t="s">
        <v>2494</v>
      </c>
      <c r="B40" s="1" t="s">
        <v>2590</v>
      </c>
      <c r="C40" s="1" t="s">
        <v>2495</v>
      </c>
      <c r="D40" s="2">
        <v>1</v>
      </c>
      <c r="E40" s="5">
        <v>278.95</v>
      </c>
      <c r="F40" s="22">
        <v>58.579499999999996</v>
      </c>
      <c r="G40" s="22">
        <v>278.95</v>
      </c>
      <c r="H40" s="22">
        <v>58.58</v>
      </c>
      <c r="I40" s="21">
        <v>44930</v>
      </c>
      <c r="J40" s="6" t="s">
        <v>4</v>
      </c>
      <c r="K40" s="18">
        <v>1</v>
      </c>
      <c r="L40" s="15"/>
      <c r="M40" s="15"/>
      <c r="N40" s="15"/>
      <c r="O40" s="13" t="s">
        <v>1734</v>
      </c>
      <c r="P40" s="16" t="s">
        <v>2077</v>
      </c>
      <c r="Q40" s="15" t="s">
        <v>2587</v>
      </c>
      <c r="R40" s="15"/>
      <c r="S40" s="13" t="s">
        <v>51</v>
      </c>
      <c r="T40" s="2">
        <v>337.53</v>
      </c>
      <c r="U40" s="1" t="s">
        <v>26</v>
      </c>
    </row>
    <row r="41" spans="1:21" ht="20.100000000000001" customHeight="1" x14ac:dyDescent="0.2">
      <c r="A41" s="1" t="s">
        <v>2460</v>
      </c>
      <c r="B41" s="1" t="s">
        <v>2589</v>
      </c>
      <c r="C41" s="1" t="s">
        <v>2461</v>
      </c>
      <c r="D41" s="2">
        <v>1</v>
      </c>
      <c r="E41" s="5">
        <v>58.5</v>
      </c>
      <c r="F41" s="22">
        <v>12.285</v>
      </c>
      <c r="G41" s="22">
        <v>58.5</v>
      </c>
      <c r="H41" s="22">
        <v>12.29</v>
      </c>
      <c r="I41" s="21">
        <v>44930</v>
      </c>
      <c r="J41" s="6" t="s">
        <v>4</v>
      </c>
      <c r="K41" s="18">
        <v>1</v>
      </c>
      <c r="L41" s="15"/>
      <c r="M41" s="15"/>
      <c r="N41" s="15"/>
      <c r="O41" s="13" t="s">
        <v>897</v>
      </c>
      <c r="P41" s="16" t="s">
        <v>301</v>
      </c>
      <c r="Q41" s="15" t="s">
        <v>2587</v>
      </c>
      <c r="R41" s="15"/>
      <c r="S41" s="13" t="s">
        <v>171</v>
      </c>
      <c r="T41" s="2">
        <v>70.790000000000006</v>
      </c>
      <c r="U41" s="1" t="s">
        <v>12</v>
      </c>
    </row>
    <row r="42" spans="1:21" ht="20.100000000000001" customHeight="1" x14ac:dyDescent="0.2">
      <c r="A42" s="1" t="s">
        <v>2515</v>
      </c>
      <c r="B42" s="1" t="s">
        <v>2589</v>
      </c>
      <c r="C42" s="1" t="s">
        <v>2516</v>
      </c>
      <c r="D42" s="2">
        <v>1</v>
      </c>
      <c r="E42" s="5">
        <v>24.5</v>
      </c>
      <c r="F42" s="22">
        <v>5.1449999999999996</v>
      </c>
      <c r="G42" s="22">
        <v>24.5</v>
      </c>
      <c r="H42" s="22">
        <v>5.15</v>
      </c>
      <c r="I42" s="21">
        <v>44930</v>
      </c>
      <c r="J42" s="6" t="s">
        <v>4</v>
      </c>
      <c r="K42" s="18">
        <v>1</v>
      </c>
      <c r="L42" s="15"/>
      <c r="M42" s="15"/>
      <c r="N42" s="15"/>
      <c r="O42" s="13" t="s">
        <v>9981</v>
      </c>
      <c r="P42" s="16" t="s">
        <v>1615</v>
      </c>
      <c r="Q42" s="15" t="s">
        <v>2587</v>
      </c>
      <c r="R42" s="15"/>
      <c r="S42" s="13" t="s">
        <v>31</v>
      </c>
      <c r="T42" s="2">
        <v>29.65</v>
      </c>
      <c r="U42" s="1" t="s">
        <v>26</v>
      </c>
    </row>
    <row r="43" spans="1:21" ht="20.100000000000001" customHeight="1" x14ac:dyDescent="0.2">
      <c r="A43" s="1" t="s">
        <v>2498</v>
      </c>
      <c r="B43" s="1" t="s">
        <v>2589</v>
      </c>
      <c r="C43" s="1" t="s">
        <v>2499</v>
      </c>
      <c r="D43" s="2">
        <v>1</v>
      </c>
      <c r="E43" s="5">
        <v>4.5599999999999996</v>
      </c>
      <c r="F43" s="22">
        <v>0.9575999999999999</v>
      </c>
      <c r="G43" s="22">
        <v>4.5599999999999996</v>
      </c>
      <c r="H43" s="22">
        <v>0.96</v>
      </c>
      <c r="I43" s="21">
        <v>44930</v>
      </c>
      <c r="J43" s="6" t="s">
        <v>4</v>
      </c>
      <c r="K43" s="18">
        <v>1</v>
      </c>
      <c r="L43" s="15"/>
      <c r="M43" s="15"/>
      <c r="N43" s="15"/>
      <c r="O43" s="13" t="s">
        <v>10095</v>
      </c>
      <c r="P43" s="16" t="s">
        <v>2022</v>
      </c>
      <c r="Q43" s="15" t="s">
        <v>2587</v>
      </c>
      <c r="R43" s="15"/>
      <c r="S43" s="13" t="s">
        <v>31</v>
      </c>
      <c r="T43" s="2">
        <v>5.52</v>
      </c>
      <c r="U43" s="1" t="s">
        <v>26</v>
      </c>
    </row>
    <row r="44" spans="1:21" ht="20.100000000000001" customHeight="1" x14ac:dyDescent="0.2">
      <c r="A44" s="1" t="s">
        <v>2487</v>
      </c>
      <c r="B44" s="1" t="s">
        <v>2589</v>
      </c>
      <c r="C44" s="1" t="s">
        <v>2488</v>
      </c>
      <c r="D44" s="2">
        <v>1</v>
      </c>
      <c r="E44" s="5">
        <v>24.28</v>
      </c>
      <c r="F44" s="22">
        <v>5.0987999999999998</v>
      </c>
      <c r="G44" s="22">
        <v>24.28</v>
      </c>
      <c r="H44" s="22">
        <v>5.0999999999999996</v>
      </c>
      <c r="I44" s="21">
        <v>44930</v>
      </c>
      <c r="J44" s="6" t="s">
        <v>4</v>
      </c>
      <c r="K44" s="18">
        <v>1</v>
      </c>
      <c r="L44" s="15"/>
      <c r="M44" s="15"/>
      <c r="N44" s="15"/>
      <c r="O44" s="13" t="s">
        <v>10122</v>
      </c>
      <c r="P44" s="16" t="s">
        <v>2194</v>
      </c>
      <c r="Q44" s="15" t="s">
        <v>2587</v>
      </c>
      <c r="R44" s="15"/>
      <c r="S44" s="13" t="s">
        <v>2489</v>
      </c>
      <c r="T44" s="2">
        <v>29.38</v>
      </c>
      <c r="U44" s="1" t="s">
        <v>26</v>
      </c>
    </row>
    <row r="45" spans="1:21" ht="20.100000000000001" customHeight="1" x14ac:dyDescent="0.2">
      <c r="A45" s="1" t="s">
        <v>2500</v>
      </c>
      <c r="B45" s="1" t="s">
        <v>2589</v>
      </c>
      <c r="C45" s="1" t="s">
        <v>2501</v>
      </c>
      <c r="D45" s="2">
        <v>1</v>
      </c>
      <c r="E45" s="5">
        <v>179.52</v>
      </c>
      <c r="F45" s="22">
        <v>37.699199999999998</v>
      </c>
      <c r="G45" s="22">
        <v>179.52</v>
      </c>
      <c r="H45" s="22">
        <v>37.700000000000003</v>
      </c>
      <c r="I45" s="21">
        <v>44930</v>
      </c>
      <c r="J45" s="6" t="s">
        <v>4</v>
      </c>
      <c r="K45" s="18">
        <v>1</v>
      </c>
      <c r="L45" s="15"/>
      <c r="M45" s="15"/>
      <c r="N45" s="15"/>
      <c r="O45" s="13" t="s">
        <v>271</v>
      </c>
      <c r="P45" s="16" t="s">
        <v>272</v>
      </c>
      <c r="Q45" s="15" t="s">
        <v>2587</v>
      </c>
      <c r="R45" s="15"/>
      <c r="S45" s="13" t="s">
        <v>952</v>
      </c>
      <c r="T45" s="2">
        <v>217.22</v>
      </c>
      <c r="U45" s="1" t="s">
        <v>26</v>
      </c>
    </row>
    <row r="46" spans="1:21" ht="20.100000000000001" customHeight="1" x14ac:dyDescent="0.2">
      <c r="A46" s="1" t="s">
        <v>2462</v>
      </c>
      <c r="B46" s="1" t="s">
        <v>2589</v>
      </c>
      <c r="C46" s="1" t="s">
        <v>2463</v>
      </c>
      <c r="D46" s="2">
        <v>1</v>
      </c>
      <c r="E46" s="5">
        <v>2397</v>
      </c>
      <c r="F46" s="22">
        <v>503.37</v>
      </c>
      <c r="G46" s="22">
        <v>2397</v>
      </c>
      <c r="H46" s="22">
        <v>503.37</v>
      </c>
      <c r="I46" s="21">
        <v>44930</v>
      </c>
      <c r="J46" s="6" t="s">
        <v>4</v>
      </c>
      <c r="K46" s="18">
        <v>1</v>
      </c>
      <c r="L46" s="15"/>
      <c r="M46" s="15"/>
      <c r="N46" s="15"/>
      <c r="O46" s="13" t="s">
        <v>183</v>
      </c>
      <c r="P46" s="16" t="s">
        <v>530</v>
      </c>
      <c r="Q46" s="15" t="s">
        <v>2587</v>
      </c>
      <c r="R46" s="15"/>
      <c r="S46" s="13" t="s">
        <v>2424</v>
      </c>
      <c r="T46" s="2">
        <v>2900.37</v>
      </c>
      <c r="U46" s="1" t="s">
        <v>26</v>
      </c>
    </row>
    <row r="47" spans="1:21" ht="20.100000000000001" customHeight="1" x14ac:dyDescent="0.2">
      <c r="A47" s="1" t="s">
        <v>2474</v>
      </c>
      <c r="B47" s="1" t="s">
        <v>2589</v>
      </c>
      <c r="C47" s="1" t="s">
        <v>2475</v>
      </c>
      <c r="D47" s="2">
        <v>1</v>
      </c>
      <c r="E47" s="5">
        <v>607.84</v>
      </c>
      <c r="F47" s="22">
        <v>127.64640000000001</v>
      </c>
      <c r="G47" s="22">
        <v>607.85</v>
      </c>
      <c r="H47" s="22">
        <v>127.65</v>
      </c>
      <c r="I47" s="21">
        <v>44930</v>
      </c>
      <c r="J47" s="6" t="s">
        <v>4</v>
      </c>
      <c r="K47" s="18">
        <v>1</v>
      </c>
      <c r="L47" s="15"/>
      <c r="M47" s="15"/>
      <c r="N47" s="15"/>
      <c r="O47" s="13" t="s">
        <v>63</v>
      </c>
      <c r="P47" s="16" t="s">
        <v>2549</v>
      </c>
      <c r="Q47" s="15" t="s">
        <v>2587</v>
      </c>
      <c r="R47" s="15"/>
      <c r="S47" s="13" t="s">
        <v>144</v>
      </c>
      <c r="T47" s="2">
        <v>735.5</v>
      </c>
      <c r="U47" s="1" t="s">
        <v>26</v>
      </c>
    </row>
    <row r="48" spans="1:21" ht="20.100000000000001" customHeight="1" x14ac:dyDescent="0.2">
      <c r="A48" s="1" t="s">
        <v>2413</v>
      </c>
      <c r="B48" s="1" t="s">
        <v>2591</v>
      </c>
      <c r="C48" s="1" t="s">
        <v>2414</v>
      </c>
      <c r="D48" s="2">
        <v>1</v>
      </c>
      <c r="E48" s="5">
        <v>2380</v>
      </c>
      <c r="F48" s="22">
        <v>499.8</v>
      </c>
      <c r="G48" s="22">
        <v>2380</v>
      </c>
      <c r="H48" s="22">
        <v>499.8</v>
      </c>
      <c r="I48" s="21">
        <v>44930</v>
      </c>
      <c r="J48" s="6" t="s">
        <v>4</v>
      </c>
      <c r="K48" s="18">
        <v>1</v>
      </c>
      <c r="L48" s="15"/>
      <c r="M48" s="15"/>
      <c r="N48" s="15"/>
      <c r="O48" s="13" t="s">
        <v>183</v>
      </c>
      <c r="P48" s="16" t="s">
        <v>530</v>
      </c>
      <c r="Q48" s="15" t="s">
        <v>2587</v>
      </c>
      <c r="R48" s="15"/>
      <c r="S48" s="13" t="s">
        <v>2242</v>
      </c>
      <c r="T48" s="2">
        <v>2879.8</v>
      </c>
      <c r="U48" s="1" t="s">
        <v>26</v>
      </c>
    </row>
    <row r="49" spans="1:21" ht="20.100000000000001" customHeight="1" x14ac:dyDescent="0.2">
      <c r="A49" s="1" t="s">
        <v>2427</v>
      </c>
      <c r="B49" s="1" t="s">
        <v>2589</v>
      </c>
      <c r="C49" s="1" t="s">
        <v>2229</v>
      </c>
      <c r="D49" s="2">
        <v>1</v>
      </c>
      <c r="E49" s="5">
        <v>56.6</v>
      </c>
      <c r="F49" s="22">
        <v>11.886000000000001</v>
      </c>
      <c r="G49" s="22">
        <v>56.6</v>
      </c>
      <c r="H49" s="22">
        <v>11.89</v>
      </c>
      <c r="I49" s="21">
        <v>44930</v>
      </c>
      <c r="J49" s="6" t="s">
        <v>4</v>
      </c>
      <c r="K49" s="18">
        <v>1</v>
      </c>
      <c r="L49" s="15"/>
      <c r="M49" s="15"/>
      <c r="N49" s="15"/>
      <c r="O49" s="13" t="s">
        <v>154</v>
      </c>
      <c r="P49" s="16" t="s">
        <v>155</v>
      </c>
      <c r="Q49" s="15" t="s">
        <v>2587</v>
      </c>
      <c r="R49" s="15"/>
      <c r="S49" s="13" t="s">
        <v>1312</v>
      </c>
      <c r="T49" s="2">
        <v>68.489999999999995</v>
      </c>
      <c r="U49" s="1" t="s">
        <v>26</v>
      </c>
    </row>
    <row r="50" spans="1:21" ht="20.100000000000001" customHeight="1" x14ac:dyDescent="0.2">
      <c r="A50" s="1" t="s">
        <v>2394</v>
      </c>
      <c r="B50" s="1" t="s">
        <v>2590</v>
      </c>
      <c r="C50" s="1" t="s">
        <v>2395</v>
      </c>
      <c r="D50" s="2">
        <v>0.5</v>
      </c>
      <c r="E50" s="5">
        <v>279.89999999999998</v>
      </c>
      <c r="F50" s="22">
        <v>58.778999999999996</v>
      </c>
      <c r="G50" s="22">
        <v>279.89999999999998</v>
      </c>
      <c r="H50" s="22">
        <v>58.78</v>
      </c>
      <c r="I50" s="21">
        <v>44930</v>
      </c>
      <c r="J50" s="6" t="s">
        <v>4</v>
      </c>
      <c r="K50" s="18">
        <v>1</v>
      </c>
      <c r="L50" s="15"/>
      <c r="M50" s="15"/>
      <c r="N50" s="15"/>
      <c r="O50" s="13" t="s">
        <v>1734</v>
      </c>
      <c r="P50" s="16" t="s">
        <v>1735</v>
      </c>
      <c r="Q50" s="15" t="s">
        <v>2587</v>
      </c>
      <c r="R50" s="15"/>
      <c r="S50" s="13" t="s">
        <v>348</v>
      </c>
      <c r="T50" s="2">
        <v>338.68</v>
      </c>
      <c r="U50" s="1" t="s">
        <v>12</v>
      </c>
    </row>
    <row r="51" spans="1:21" ht="20.100000000000001" customHeight="1" x14ac:dyDescent="0.2">
      <c r="A51" s="1" t="s">
        <v>2392</v>
      </c>
      <c r="B51" s="1" t="s">
        <v>2590</v>
      </c>
      <c r="C51" s="1" t="s">
        <v>2393</v>
      </c>
      <c r="D51" s="2">
        <v>0.5</v>
      </c>
      <c r="E51" s="5">
        <v>345.51</v>
      </c>
      <c r="F51" s="22">
        <v>72.557100000000005</v>
      </c>
      <c r="G51" s="22">
        <v>345.51</v>
      </c>
      <c r="H51" s="22">
        <v>72.56</v>
      </c>
      <c r="I51" s="21">
        <v>44930</v>
      </c>
      <c r="J51" s="6" t="s">
        <v>4</v>
      </c>
      <c r="K51" s="18">
        <v>1</v>
      </c>
      <c r="L51" s="15"/>
      <c r="M51" s="15"/>
      <c r="N51" s="15"/>
      <c r="O51" s="13" t="s">
        <v>34</v>
      </c>
      <c r="P51" s="16" t="s">
        <v>347</v>
      </c>
      <c r="Q51" s="15" t="s">
        <v>2587</v>
      </c>
      <c r="R51" s="15"/>
      <c r="S51" s="13" t="s">
        <v>348</v>
      </c>
      <c r="T51" s="2">
        <v>418.07</v>
      </c>
      <c r="U51" s="1" t="s">
        <v>12</v>
      </c>
    </row>
    <row r="52" spans="1:21" ht="20.100000000000001" customHeight="1" x14ac:dyDescent="0.2">
      <c r="A52" s="1" t="s">
        <v>2366</v>
      </c>
      <c r="B52" s="1" t="s">
        <v>2589</v>
      </c>
      <c r="C52" s="1" t="s">
        <v>2367</v>
      </c>
      <c r="D52" s="2">
        <v>0.5</v>
      </c>
      <c r="E52" s="5">
        <v>24.5</v>
      </c>
      <c r="F52" s="22">
        <v>5.1449999999999996</v>
      </c>
      <c r="G52" s="22">
        <v>24.5</v>
      </c>
      <c r="H52" s="22">
        <v>5.15</v>
      </c>
      <c r="I52" s="21">
        <v>44930</v>
      </c>
      <c r="J52" s="6" t="s">
        <v>4</v>
      </c>
      <c r="K52" s="18">
        <v>1</v>
      </c>
      <c r="L52" s="15"/>
      <c r="M52" s="15"/>
      <c r="N52" s="15"/>
      <c r="O52" s="13" t="s">
        <v>10122</v>
      </c>
      <c r="P52" s="16" t="s">
        <v>2194</v>
      </c>
      <c r="Q52" s="15" t="s">
        <v>2587</v>
      </c>
      <c r="R52" s="15"/>
      <c r="S52" s="13" t="s">
        <v>348</v>
      </c>
      <c r="T52" s="2">
        <v>29.65</v>
      </c>
      <c r="U52" s="1" t="s">
        <v>12</v>
      </c>
    </row>
    <row r="53" spans="1:21" ht="20.100000000000001" customHeight="1" x14ac:dyDescent="0.2">
      <c r="A53" s="1" t="s">
        <v>2379</v>
      </c>
      <c r="B53" s="1" t="s">
        <v>2590</v>
      </c>
      <c r="C53" s="1" t="s">
        <v>2380</v>
      </c>
      <c r="D53" s="2">
        <v>0.5</v>
      </c>
      <c r="E53" s="5">
        <v>412.12</v>
      </c>
      <c r="F53" s="22">
        <v>86.545200000000008</v>
      </c>
      <c r="G53" s="22">
        <v>412.12</v>
      </c>
      <c r="H53" s="22">
        <v>86.55</v>
      </c>
      <c r="I53" s="21">
        <v>44930</v>
      </c>
      <c r="J53" s="6" t="s">
        <v>4</v>
      </c>
      <c r="K53" s="18">
        <v>1</v>
      </c>
      <c r="L53" s="15"/>
      <c r="M53" s="15"/>
      <c r="N53" s="15"/>
      <c r="O53" s="13" t="s">
        <v>34</v>
      </c>
      <c r="P53" s="16" t="s">
        <v>2338</v>
      </c>
      <c r="Q53" s="15" t="s">
        <v>2587</v>
      </c>
      <c r="R53" s="15"/>
      <c r="S53" s="13" t="s">
        <v>348</v>
      </c>
      <c r="T53" s="2">
        <v>498.67</v>
      </c>
      <c r="U53" s="1" t="s">
        <v>12</v>
      </c>
    </row>
    <row r="54" spans="1:21" ht="20.100000000000001" customHeight="1" x14ac:dyDescent="0.2">
      <c r="A54" s="1" t="s">
        <v>2390</v>
      </c>
      <c r="B54" s="1" t="s">
        <v>2590</v>
      </c>
      <c r="C54" s="1" t="s">
        <v>2391</v>
      </c>
      <c r="D54" s="2">
        <v>0.5</v>
      </c>
      <c r="E54" s="5">
        <v>217.81</v>
      </c>
      <c r="F54" s="22">
        <v>45.740100000000005</v>
      </c>
      <c r="G54" s="22">
        <v>217.81</v>
      </c>
      <c r="H54" s="22">
        <v>45.74</v>
      </c>
      <c r="I54" s="21">
        <v>44930</v>
      </c>
      <c r="J54" s="6" t="s">
        <v>4</v>
      </c>
      <c r="K54" s="18">
        <v>1</v>
      </c>
      <c r="L54" s="15"/>
      <c r="M54" s="15"/>
      <c r="N54" s="15"/>
      <c r="O54" s="13" t="s">
        <v>2007</v>
      </c>
      <c r="P54" s="16" t="s">
        <v>2003</v>
      </c>
      <c r="Q54" s="15" t="s">
        <v>2587</v>
      </c>
      <c r="R54" s="15"/>
      <c r="S54" s="13" t="s">
        <v>348</v>
      </c>
      <c r="T54" s="2">
        <v>263.55</v>
      </c>
      <c r="U54" s="1" t="s">
        <v>12</v>
      </c>
    </row>
    <row r="55" spans="1:21" ht="20.100000000000001" customHeight="1" x14ac:dyDescent="0.2">
      <c r="A55" s="1" t="s">
        <v>2381</v>
      </c>
      <c r="B55" s="1" t="s">
        <v>2590</v>
      </c>
      <c r="C55" s="1" t="s">
        <v>2382</v>
      </c>
      <c r="D55" s="2">
        <v>0.5</v>
      </c>
      <c r="E55" s="5">
        <v>67.540000000000006</v>
      </c>
      <c r="F55" s="22">
        <v>14.183400000000001</v>
      </c>
      <c r="G55" s="22">
        <v>67.540000000000006</v>
      </c>
      <c r="H55" s="22">
        <v>14.18</v>
      </c>
      <c r="I55" s="21">
        <v>44930</v>
      </c>
      <c r="J55" s="6" t="s">
        <v>4</v>
      </c>
      <c r="K55" s="18">
        <v>1</v>
      </c>
      <c r="L55" s="15"/>
      <c r="M55" s="15"/>
      <c r="N55" s="15"/>
      <c r="O55" s="13" t="s">
        <v>140</v>
      </c>
      <c r="P55" s="16" t="s">
        <v>301</v>
      </c>
      <c r="Q55" s="15" t="s">
        <v>2587</v>
      </c>
      <c r="R55" s="15"/>
      <c r="S55" s="13" t="s">
        <v>348</v>
      </c>
      <c r="T55" s="2">
        <v>81.72</v>
      </c>
      <c r="U55" s="1" t="s">
        <v>12</v>
      </c>
    </row>
    <row r="56" spans="1:21" ht="20.100000000000001" customHeight="1" x14ac:dyDescent="0.2">
      <c r="A56" s="1" t="s">
        <v>2405</v>
      </c>
      <c r="B56" s="1" t="s">
        <v>2589</v>
      </c>
      <c r="C56" s="1" t="s">
        <v>2406</v>
      </c>
      <c r="D56" s="2">
        <v>1</v>
      </c>
      <c r="E56" s="5">
        <v>1146</v>
      </c>
      <c r="F56" s="22">
        <v>240.66</v>
      </c>
      <c r="G56" s="22">
        <v>947</v>
      </c>
      <c r="H56" s="22">
        <v>198.87</v>
      </c>
      <c r="I56" s="21">
        <v>44930</v>
      </c>
      <c r="J56" s="6" t="s">
        <v>4</v>
      </c>
      <c r="K56" s="18">
        <v>1</v>
      </c>
      <c r="L56" s="15"/>
      <c r="M56" s="15"/>
      <c r="N56" s="15"/>
      <c r="O56" s="13" t="s">
        <v>403</v>
      </c>
      <c r="P56" s="16" t="s">
        <v>2376</v>
      </c>
      <c r="Q56" s="15" t="s">
        <v>2587</v>
      </c>
      <c r="R56" s="15"/>
      <c r="S56" s="13" t="s">
        <v>1047</v>
      </c>
      <c r="T56" s="2">
        <v>1145.8699999999999</v>
      </c>
      <c r="U56" s="1" t="s">
        <v>7</v>
      </c>
    </row>
    <row r="57" spans="1:21" ht="20.100000000000001" customHeight="1" x14ac:dyDescent="0.2">
      <c r="A57" s="1" t="s">
        <v>2467</v>
      </c>
      <c r="B57" s="1" t="s">
        <v>2590</v>
      </c>
      <c r="C57" s="1" t="s">
        <v>2468</v>
      </c>
      <c r="D57" s="2">
        <v>1</v>
      </c>
      <c r="E57" s="5">
        <v>1200</v>
      </c>
      <c r="F57" s="5">
        <v>252</v>
      </c>
      <c r="G57" s="22">
        <v>1200</v>
      </c>
      <c r="H57" s="22">
        <v>252</v>
      </c>
      <c r="I57" s="21">
        <v>44931</v>
      </c>
      <c r="J57" s="6" t="s">
        <v>4</v>
      </c>
      <c r="K57" s="18">
        <v>1</v>
      </c>
      <c r="L57" s="15"/>
      <c r="M57" s="15"/>
      <c r="N57" s="15"/>
      <c r="O57" s="13" t="s">
        <v>49</v>
      </c>
      <c r="P57" s="16" t="s">
        <v>847</v>
      </c>
      <c r="Q57" s="15" t="s">
        <v>2587</v>
      </c>
      <c r="R57" s="15"/>
      <c r="S57" s="13" t="s">
        <v>2469</v>
      </c>
      <c r="T57" s="2">
        <v>1452</v>
      </c>
      <c r="U57" s="1" t="s">
        <v>247</v>
      </c>
    </row>
    <row r="58" spans="1:21" ht="20.100000000000001" customHeight="1" x14ac:dyDescent="0.2">
      <c r="A58" s="1" t="s">
        <v>2349</v>
      </c>
      <c r="B58" s="1" t="s">
        <v>2589</v>
      </c>
      <c r="C58" s="1" t="s">
        <v>2350</v>
      </c>
      <c r="D58" s="2">
        <v>1</v>
      </c>
      <c r="E58" s="5">
        <v>158.93</v>
      </c>
      <c r="F58" s="5">
        <v>33.375300000000003</v>
      </c>
      <c r="G58" s="22">
        <v>158.93</v>
      </c>
      <c r="H58" s="22">
        <v>33.380000000000003</v>
      </c>
      <c r="I58" s="21">
        <v>44931</v>
      </c>
      <c r="J58" s="6" t="s">
        <v>4</v>
      </c>
      <c r="K58" s="18">
        <v>1</v>
      </c>
      <c r="L58" s="15"/>
      <c r="M58" s="15"/>
      <c r="N58" s="15"/>
      <c r="O58" s="13" t="s">
        <v>2092</v>
      </c>
      <c r="P58" s="16" t="s">
        <v>2093</v>
      </c>
      <c r="Q58" s="15" t="s">
        <v>2587</v>
      </c>
      <c r="R58" s="15"/>
      <c r="S58" s="13" t="s">
        <v>20</v>
      </c>
      <c r="T58" s="2">
        <v>192.31</v>
      </c>
      <c r="U58" s="1" t="s">
        <v>26</v>
      </c>
    </row>
    <row r="59" spans="1:21" ht="20.100000000000001" customHeight="1" x14ac:dyDescent="0.2">
      <c r="A59" s="1" t="s">
        <v>2490</v>
      </c>
      <c r="B59" s="1" t="s">
        <v>2590</v>
      </c>
      <c r="C59" s="1" t="s">
        <v>2491</v>
      </c>
      <c r="D59" s="2">
        <v>1</v>
      </c>
      <c r="E59" s="5">
        <v>390</v>
      </c>
      <c r="F59" s="5">
        <v>81.900000000000006</v>
      </c>
      <c r="G59" s="22">
        <v>390</v>
      </c>
      <c r="H59" s="22">
        <v>81.900000000000006</v>
      </c>
      <c r="I59" s="21">
        <v>44931</v>
      </c>
      <c r="J59" s="6" t="s">
        <v>4</v>
      </c>
      <c r="K59" s="18">
        <v>1</v>
      </c>
      <c r="L59" s="15"/>
      <c r="M59" s="15"/>
      <c r="N59" s="15"/>
      <c r="O59" s="13" t="s">
        <v>34</v>
      </c>
      <c r="P59" s="16" t="s">
        <v>451</v>
      </c>
      <c r="Q59" s="15" t="s">
        <v>2587</v>
      </c>
      <c r="R59" s="15"/>
      <c r="S59" s="13" t="s">
        <v>289</v>
      </c>
      <c r="T59" s="2">
        <v>471.9</v>
      </c>
      <c r="U59" s="1" t="s">
        <v>247</v>
      </c>
    </row>
    <row r="60" spans="1:21" ht="20.100000000000001" customHeight="1" x14ac:dyDescent="0.2">
      <c r="A60" s="1" t="s">
        <v>2434</v>
      </c>
      <c r="B60" s="1" t="s">
        <v>2590</v>
      </c>
      <c r="C60" s="1" t="s">
        <v>2435</v>
      </c>
      <c r="D60" s="2">
        <v>1</v>
      </c>
      <c r="E60" s="5">
        <v>593</v>
      </c>
      <c r="F60" s="5">
        <v>124.53</v>
      </c>
      <c r="G60" s="22">
        <v>593</v>
      </c>
      <c r="H60" s="22">
        <v>124.53</v>
      </c>
      <c r="I60" s="21">
        <v>44931</v>
      </c>
      <c r="J60" s="6" t="s">
        <v>4</v>
      </c>
      <c r="K60" s="18">
        <v>1</v>
      </c>
      <c r="L60" s="15"/>
      <c r="M60" s="15"/>
      <c r="N60" s="15"/>
      <c r="O60" s="13" t="s">
        <v>63</v>
      </c>
      <c r="P60" s="16" t="s">
        <v>2549</v>
      </c>
      <c r="Q60" s="15" t="s">
        <v>2587</v>
      </c>
      <c r="R60" s="15"/>
      <c r="S60" s="13" t="s">
        <v>2195</v>
      </c>
      <c r="T60" s="2">
        <v>717.53</v>
      </c>
      <c r="U60" s="1" t="s">
        <v>247</v>
      </c>
    </row>
    <row r="61" spans="1:21" ht="20.100000000000001" customHeight="1" x14ac:dyDescent="0.2">
      <c r="A61" s="1" t="s">
        <v>2448</v>
      </c>
      <c r="B61" s="1" t="s">
        <v>2590</v>
      </c>
      <c r="C61" s="1" t="s">
        <v>2449</v>
      </c>
      <c r="D61" s="2">
        <v>1</v>
      </c>
      <c r="E61" s="5">
        <v>2402.8000000000002</v>
      </c>
      <c r="F61" s="5">
        <v>504.58800000000002</v>
      </c>
      <c r="G61" s="22">
        <v>2402.8000000000002</v>
      </c>
      <c r="H61" s="22">
        <v>504.59</v>
      </c>
      <c r="I61" s="21">
        <v>44931</v>
      </c>
      <c r="J61" s="6" t="s">
        <v>4</v>
      </c>
      <c r="K61" s="18">
        <v>1</v>
      </c>
      <c r="L61" s="15"/>
      <c r="M61" s="15"/>
      <c r="N61" s="15"/>
      <c r="O61" s="13" t="s">
        <v>183</v>
      </c>
      <c r="P61" s="16" t="s">
        <v>530</v>
      </c>
      <c r="Q61" s="15" t="s">
        <v>2587</v>
      </c>
      <c r="R61" s="15"/>
      <c r="S61" s="13" t="s">
        <v>2452</v>
      </c>
      <c r="T61" s="2">
        <v>2907.39</v>
      </c>
      <c r="U61" s="1" t="s">
        <v>247</v>
      </c>
    </row>
    <row r="62" spans="1:21" ht="20.100000000000001" customHeight="1" x14ac:dyDescent="0.2">
      <c r="A62" s="1" t="s">
        <v>2354</v>
      </c>
      <c r="B62" s="1" t="s">
        <v>2589</v>
      </c>
      <c r="C62" s="1" t="s">
        <v>2355</v>
      </c>
      <c r="D62" s="2">
        <v>1</v>
      </c>
      <c r="E62" s="5">
        <v>102.33</v>
      </c>
      <c r="F62" s="5">
        <v>21.4893</v>
      </c>
      <c r="G62" s="22">
        <v>102.33</v>
      </c>
      <c r="H62" s="22">
        <v>21.49</v>
      </c>
      <c r="I62" s="21">
        <v>44931</v>
      </c>
      <c r="J62" s="6" t="s">
        <v>4</v>
      </c>
      <c r="K62" s="18">
        <v>1</v>
      </c>
      <c r="L62" s="15"/>
      <c r="M62" s="15"/>
      <c r="N62" s="15"/>
      <c r="O62" s="13" t="s">
        <v>1302</v>
      </c>
      <c r="P62" s="16" t="s">
        <v>1303</v>
      </c>
      <c r="Q62" s="15" t="s">
        <v>2587</v>
      </c>
      <c r="R62" s="15"/>
      <c r="S62" s="13" t="s">
        <v>31</v>
      </c>
      <c r="T62" s="2">
        <v>123.82</v>
      </c>
      <c r="U62" s="1" t="s">
        <v>26</v>
      </c>
    </row>
    <row r="63" spans="1:21" ht="20.100000000000001" customHeight="1" x14ac:dyDescent="0.2">
      <c r="A63" s="1" t="s">
        <v>2339</v>
      </c>
      <c r="B63" s="1" t="s">
        <v>2589</v>
      </c>
      <c r="C63" s="1" t="s">
        <v>2340</v>
      </c>
      <c r="D63" s="2">
        <v>1</v>
      </c>
      <c r="E63" s="5">
        <v>1982.1</v>
      </c>
      <c r="F63" s="5">
        <v>416.24099999999999</v>
      </c>
      <c r="G63" s="22">
        <v>1982.1</v>
      </c>
      <c r="H63" s="22">
        <v>416.24</v>
      </c>
      <c r="I63" s="21">
        <v>44931</v>
      </c>
      <c r="J63" s="6" t="s">
        <v>4</v>
      </c>
      <c r="K63" s="18">
        <v>1</v>
      </c>
      <c r="L63" s="15"/>
      <c r="M63" s="15"/>
      <c r="N63" s="15"/>
      <c r="O63" s="13" t="s">
        <v>1795</v>
      </c>
      <c r="P63" s="16" t="s">
        <v>1796</v>
      </c>
      <c r="Q63" s="15" t="s">
        <v>2587</v>
      </c>
      <c r="R63" s="15"/>
      <c r="S63" s="13" t="s">
        <v>2343</v>
      </c>
      <c r="T63" s="2">
        <v>2398.34</v>
      </c>
      <c r="U63" s="1" t="s">
        <v>12</v>
      </c>
    </row>
    <row r="64" spans="1:21" ht="20.100000000000001" customHeight="1" x14ac:dyDescent="0.2">
      <c r="A64" s="1" t="s">
        <v>2517</v>
      </c>
      <c r="B64" s="1" t="s">
        <v>2590</v>
      </c>
      <c r="C64" s="1" t="s">
        <v>2518</v>
      </c>
      <c r="D64" s="2">
        <v>1</v>
      </c>
      <c r="E64" s="5">
        <v>177.76</v>
      </c>
      <c r="F64" s="5">
        <v>37.329599999999999</v>
      </c>
      <c r="G64" s="22">
        <v>177.76</v>
      </c>
      <c r="H64" s="22">
        <v>37.33</v>
      </c>
      <c r="I64" s="21">
        <v>44931</v>
      </c>
      <c r="J64" s="6" t="s">
        <v>4</v>
      </c>
      <c r="K64" s="18">
        <v>1</v>
      </c>
      <c r="L64" s="15"/>
      <c r="M64" s="15"/>
      <c r="N64" s="15"/>
      <c r="O64" s="13" t="s">
        <v>271</v>
      </c>
      <c r="P64" s="16" t="s">
        <v>272</v>
      </c>
      <c r="Q64" s="15" t="s">
        <v>2587</v>
      </c>
      <c r="R64" s="15"/>
      <c r="S64" s="13" t="s">
        <v>1122</v>
      </c>
      <c r="T64" s="2">
        <v>215.09</v>
      </c>
      <c r="U64" s="1" t="s">
        <v>247</v>
      </c>
    </row>
    <row r="65" spans="1:21" ht="20.100000000000001" customHeight="1" x14ac:dyDescent="0.2">
      <c r="A65" s="1" t="s">
        <v>2351</v>
      </c>
      <c r="B65" s="1" t="s">
        <v>2589</v>
      </c>
      <c r="C65" s="1" t="s">
        <v>2352</v>
      </c>
      <c r="D65" s="2">
        <v>1</v>
      </c>
      <c r="E65" s="5">
        <v>138.5</v>
      </c>
      <c r="F65" s="5">
        <v>29.085000000000001</v>
      </c>
      <c r="G65" s="22">
        <v>138.5</v>
      </c>
      <c r="H65" s="22">
        <v>29.08</v>
      </c>
      <c r="I65" s="21">
        <v>44931</v>
      </c>
      <c r="J65" s="6" t="s">
        <v>4</v>
      </c>
      <c r="K65" s="18">
        <v>1</v>
      </c>
      <c r="L65" s="15"/>
      <c r="M65" s="15"/>
      <c r="N65" s="15"/>
      <c r="O65" s="13" t="s">
        <v>568</v>
      </c>
      <c r="P65" s="16" t="s">
        <v>623</v>
      </c>
      <c r="Q65" s="15" t="s">
        <v>2587</v>
      </c>
      <c r="R65" s="15"/>
      <c r="S65" s="13" t="s">
        <v>2353</v>
      </c>
      <c r="T65" s="2">
        <v>167.58</v>
      </c>
      <c r="U65" s="1" t="s">
        <v>247</v>
      </c>
    </row>
    <row r="66" spans="1:21" ht="20.100000000000001" customHeight="1" x14ac:dyDescent="0.2">
      <c r="A66" s="1" t="s">
        <v>2480</v>
      </c>
      <c r="B66" s="1" t="s">
        <v>2590</v>
      </c>
      <c r="C66" s="1" t="s">
        <v>2481</v>
      </c>
      <c r="D66" s="2">
        <v>1</v>
      </c>
      <c r="E66" s="5">
        <v>1160</v>
      </c>
      <c r="F66" s="5">
        <v>116</v>
      </c>
      <c r="G66" s="22">
        <v>1160</v>
      </c>
      <c r="H66" s="22">
        <v>116</v>
      </c>
      <c r="I66" s="21">
        <v>44931</v>
      </c>
      <c r="J66" s="6" t="s">
        <v>4</v>
      </c>
      <c r="K66" s="18">
        <v>1</v>
      </c>
      <c r="L66" s="15"/>
      <c r="M66" s="15"/>
      <c r="N66" s="15"/>
      <c r="O66" s="13" t="s">
        <v>937</v>
      </c>
      <c r="P66" s="16" t="s">
        <v>1050</v>
      </c>
      <c r="Q66" s="15" t="s">
        <v>2587</v>
      </c>
      <c r="R66" s="15"/>
      <c r="S66" s="13" t="s">
        <v>400</v>
      </c>
      <c r="T66" s="2">
        <v>1276</v>
      </c>
      <c r="U66" s="1" t="s">
        <v>247</v>
      </c>
    </row>
    <row r="67" spans="1:21" ht="20.100000000000001" customHeight="1" x14ac:dyDescent="0.2">
      <c r="A67" s="1" t="s">
        <v>2374</v>
      </c>
      <c r="B67" s="1" t="s">
        <v>2590</v>
      </c>
      <c r="C67" s="1" t="s">
        <v>2375</v>
      </c>
      <c r="D67" s="2">
        <v>1</v>
      </c>
      <c r="E67" s="5">
        <v>280</v>
      </c>
      <c r="F67" s="5">
        <v>28</v>
      </c>
      <c r="G67" s="22">
        <v>280</v>
      </c>
      <c r="H67" s="22">
        <v>28</v>
      </c>
      <c r="I67" s="21">
        <v>44931</v>
      </c>
      <c r="J67" s="6" t="s">
        <v>4</v>
      </c>
      <c r="K67" s="18">
        <v>1</v>
      </c>
      <c r="L67" s="15"/>
      <c r="M67" s="15"/>
      <c r="N67" s="15"/>
      <c r="O67" s="13" t="s">
        <v>206</v>
      </c>
      <c r="P67" s="16" t="s">
        <v>207</v>
      </c>
      <c r="Q67" s="15" t="s">
        <v>2587</v>
      </c>
      <c r="R67" s="15"/>
      <c r="S67" s="13" t="s">
        <v>400</v>
      </c>
      <c r="T67" s="2">
        <v>308</v>
      </c>
      <c r="U67" s="1" t="s">
        <v>247</v>
      </c>
    </row>
    <row r="68" spans="1:21" ht="20.100000000000001" customHeight="1" x14ac:dyDescent="0.2">
      <c r="A68" s="1" t="s">
        <v>2315</v>
      </c>
      <c r="B68" s="1" t="s">
        <v>2589</v>
      </c>
      <c r="C68" s="1" t="s">
        <v>2316</v>
      </c>
      <c r="D68" s="2">
        <v>1</v>
      </c>
      <c r="E68" s="5">
        <v>1.07</v>
      </c>
      <c r="F68" s="5">
        <v>0.22470000000000001</v>
      </c>
      <c r="G68" s="22">
        <v>1.08</v>
      </c>
      <c r="H68" s="22">
        <v>0.23</v>
      </c>
      <c r="I68" s="21">
        <v>44931</v>
      </c>
      <c r="J68" s="6" t="s">
        <v>4</v>
      </c>
      <c r="K68" s="18">
        <v>1</v>
      </c>
      <c r="L68" s="15"/>
      <c r="M68" s="15"/>
      <c r="N68" s="15"/>
      <c r="O68" s="13" t="s">
        <v>10095</v>
      </c>
      <c r="P68" s="16" t="s">
        <v>2022</v>
      </c>
      <c r="Q68" s="15" t="s">
        <v>2587</v>
      </c>
      <c r="R68" s="15"/>
      <c r="S68" s="13" t="s">
        <v>551</v>
      </c>
      <c r="T68" s="2">
        <v>1.31</v>
      </c>
      <c r="U68" s="1" t="s">
        <v>26</v>
      </c>
    </row>
    <row r="69" spans="1:21" ht="20.100000000000001" customHeight="1" x14ac:dyDescent="0.2">
      <c r="A69" s="1" t="s">
        <v>2458</v>
      </c>
      <c r="B69" s="1" t="s">
        <v>2590</v>
      </c>
      <c r="C69" s="1" t="s">
        <v>2459</v>
      </c>
      <c r="D69" s="2">
        <v>1</v>
      </c>
      <c r="E69" s="5">
        <v>658</v>
      </c>
      <c r="F69" s="5">
        <v>138.18</v>
      </c>
      <c r="G69" s="22">
        <v>657.2</v>
      </c>
      <c r="H69" s="22">
        <v>138.01</v>
      </c>
      <c r="I69" s="21">
        <v>44931</v>
      </c>
      <c r="J69" s="6" t="s">
        <v>4</v>
      </c>
      <c r="K69" s="18">
        <v>1</v>
      </c>
      <c r="L69" s="15"/>
      <c r="M69" s="15"/>
      <c r="N69" s="15"/>
      <c r="O69" s="13" t="s">
        <v>122</v>
      </c>
      <c r="P69" s="16" t="s">
        <v>123</v>
      </c>
      <c r="Q69" s="15" t="s">
        <v>2587</v>
      </c>
      <c r="R69" s="15"/>
      <c r="S69" s="13" t="s">
        <v>2195</v>
      </c>
      <c r="T69" s="2">
        <v>795.21</v>
      </c>
      <c r="U69" s="1" t="s">
        <v>247</v>
      </c>
    </row>
    <row r="70" spans="1:21" ht="20.100000000000001" customHeight="1" x14ac:dyDescent="0.2">
      <c r="A70" s="1" t="s">
        <v>2331</v>
      </c>
      <c r="B70" s="1" t="s">
        <v>2589</v>
      </c>
      <c r="C70" s="1" t="s">
        <v>2009</v>
      </c>
      <c r="D70" s="2">
        <v>0.1</v>
      </c>
      <c r="E70" s="5">
        <v>286.60000000000002</v>
      </c>
      <c r="F70" s="5">
        <v>60.186000000000007</v>
      </c>
      <c r="G70" s="22">
        <v>286.60000000000002</v>
      </c>
      <c r="H70" s="22">
        <v>60.19</v>
      </c>
      <c r="I70" s="21">
        <v>44931</v>
      </c>
      <c r="J70" s="6" t="s">
        <v>4</v>
      </c>
      <c r="K70" s="18">
        <v>1</v>
      </c>
      <c r="L70" s="15"/>
      <c r="M70" s="15"/>
      <c r="N70" s="15"/>
      <c r="O70" s="13" t="s">
        <v>250</v>
      </c>
      <c r="P70" s="16" t="s">
        <v>251</v>
      </c>
      <c r="Q70" s="15" t="s">
        <v>2587</v>
      </c>
      <c r="R70" s="15"/>
      <c r="S70" s="13" t="s">
        <v>643</v>
      </c>
      <c r="T70" s="2">
        <v>346.79</v>
      </c>
      <c r="U70" s="1" t="s">
        <v>26</v>
      </c>
    </row>
    <row r="71" spans="1:21" ht="20.100000000000001" customHeight="1" x14ac:dyDescent="0.2">
      <c r="A71" s="1" t="s">
        <v>2332</v>
      </c>
      <c r="B71" s="1" t="s">
        <v>2590</v>
      </c>
      <c r="C71" s="1" t="s">
        <v>2333</v>
      </c>
      <c r="D71" s="2">
        <v>1</v>
      </c>
      <c r="E71" s="5">
        <v>237.53</v>
      </c>
      <c r="F71" s="5">
        <v>49.881300000000003</v>
      </c>
      <c r="G71" s="22">
        <v>237.53</v>
      </c>
      <c r="H71" s="22">
        <v>49.88</v>
      </c>
      <c r="I71" s="21">
        <v>44931</v>
      </c>
      <c r="J71" s="6" t="s">
        <v>4</v>
      </c>
      <c r="K71" s="18">
        <v>1</v>
      </c>
      <c r="L71" s="15"/>
      <c r="M71" s="15"/>
      <c r="N71" s="15"/>
      <c r="O71" s="13" t="s">
        <v>179</v>
      </c>
      <c r="P71" s="16" t="s">
        <v>884</v>
      </c>
      <c r="Q71" s="15" t="s">
        <v>2587</v>
      </c>
      <c r="R71" s="15"/>
      <c r="S71" s="13" t="s">
        <v>35</v>
      </c>
      <c r="T71" s="2">
        <v>287.41000000000003</v>
      </c>
      <c r="U71" s="1" t="s">
        <v>26</v>
      </c>
    </row>
    <row r="72" spans="1:21" ht="20.100000000000001" customHeight="1" x14ac:dyDescent="0.2">
      <c r="A72" s="1" t="s">
        <v>2299</v>
      </c>
      <c r="B72" s="1" t="s">
        <v>2590</v>
      </c>
      <c r="C72" s="1" t="s">
        <v>2300</v>
      </c>
      <c r="D72" s="2">
        <v>1</v>
      </c>
      <c r="E72" s="5">
        <v>25</v>
      </c>
      <c r="F72" s="5">
        <v>5.25</v>
      </c>
      <c r="G72" s="22">
        <v>25</v>
      </c>
      <c r="H72" s="22">
        <v>5.25</v>
      </c>
      <c r="I72" s="21">
        <v>44931</v>
      </c>
      <c r="J72" s="6" t="s">
        <v>76</v>
      </c>
      <c r="K72" s="18">
        <v>1</v>
      </c>
      <c r="L72" s="15"/>
      <c r="M72" s="15"/>
      <c r="N72" s="15"/>
      <c r="O72" s="13" t="s">
        <v>10124</v>
      </c>
      <c r="P72" s="16" t="s">
        <v>1291</v>
      </c>
      <c r="Q72" s="15" t="s">
        <v>2587</v>
      </c>
      <c r="R72" s="15"/>
      <c r="S72" s="13" t="s">
        <v>1660</v>
      </c>
      <c r="T72" s="2">
        <v>30.25</v>
      </c>
      <c r="U72" s="1" t="s">
        <v>12</v>
      </c>
    </row>
    <row r="73" spans="1:21" ht="20.100000000000001" customHeight="1" x14ac:dyDescent="0.2">
      <c r="A73" s="1" t="s">
        <v>2344</v>
      </c>
      <c r="B73" s="1" t="s">
        <v>2590</v>
      </c>
      <c r="C73" s="1" t="s">
        <v>2345</v>
      </c>
      <c r="D73" s="2">
        <v>0.03</v>
      </c>
      <c r="E73" s="5">
        <v>26</v>
      </c>
      <c r="F73" s="155">
        <v>0</v>
      </c>
      <c r="G73" s="22">
        <v>26</v>
      </c>
      <c r="H73" s="22">
        <v>0</v>
      </c>
      <c r="I73" s="21">
        <v>44931</v>
      </c>
      <c r="J73" s="6" t="s">
        <v>4</v>
      </c>
      <c r="K73" s="18">
        <v>1</v>
      </c>
      <c r="L73" s="15"/>
      <c r="M73" s="15"/>
      <c r="N73" s="15"/>
      <c r="O73" s="13" t="s">
        <v>9946</v>
      </c>
      <c r="P73" s="16" t="s">
        <v>1077</v>
      </c>
      <c r="Q73" s="15" t="s">
        <v>2587</v>
      </c>
      <c r="R73" s="15"/>
      <c r="S73" s="13" t="s">
        <v>273</v>
      </c>
      <c r="T73" s="2">
        <v>26</v>
      </c>
      <c r="U73" s="1" t="s">
        <v>7</v>
      </c>
    </row>
    <row r="74" spans="1:21" ht="20.100000000000001" customHeight="1" x14ac:dyDescent="0.2">
      <c r="A74" s="1" t="s">
        <v>2311</v>
      </c>
      <c r="B74" s="1" t="s">
        <v>2590</v>
      </c>
      <c r="C74" s="1" t="s">
        <v>2312</v>
      </c>
      <c r="D74" s="2">
        <v>1</v>
      </c>
      <c r="E74" s="5">
        <v>137.72</v>
      </c>
      <c r="F74" s="5">
        <v>28.921199999999999</v>
      </c>
      <c r="G74" s="22">
        <v>137.72</v>
      </c>
      <c r="H74" s="22">
        <v>28.92</v>
      </c>
      <c r="I74" s="21">
        <v>44931</v>
      </c>
      <c r="J74" s="6" t="s">
        <v>4</v>
      </c>
      <c r="K74" s="18">
        <v>1</v>
      </c>
      <c r="L74" s="15"/>
      <c r="M74" s="15"/>
      <c r="N74" s="15"/>
      <c r="O74" s="13" t="s">
        <v>211</v>
      </c>
      <c r="P74" s="16" t="s">
        <v>212</v>
      </c>
      <c r="Q74" s="15" t="s">
        <v>2587</v>
      </c>
      <c r="R74" s="15"/>
      <c r="S74" s="13" t="s">
        <v>35</v>
      </c>
      <c r="T74" s="2">
        <v>166.64</v>
      </c>
      <c r="U74" s="1" t="s">
        <v>26</v>
      </c>
    </row>
    <row r="75" spans="1:21" ht="20.100000000000001" customHeight="1" x14ac:dyDescent="0.2">
      <c r="A75" s="1" t="s">
        <v>2317</v>
      </c>
      <c r="B75" s="1" t="s">
        <v>2590</v>
      </c>
      <c r="C75" s="1" t="s">
        <v>2318</v>
      </c>
      <c r="D75" s="2">
        <v>0.5</v>
      </c>
      <c r="E75" s="5">
        <v>73.86</v>
      </c>
      <c r="F75" s="5">
        <v>15.5106</v>
      </c>
      <c r="G75" s="22">
        <v>73.86</v>
      </c>
      <c r="H75" s="22">
        <v>15.51</v>
      </c>
      <c r="I75" s="21">
        <v>44931</v>
      </c>
      <c r="J75" s="6" t="s">
        <v>4</v>
      </c>
      <c r="K75" s="18">
        <v>1</v>
      </c>
      <c r="L75" s="15"/>
      <c r="M75" s="15"/>
      <c r="N75" s="15"/>
      <c r="O75" s="13" t="s">
        <v>889</v>
      </c>
      <c r="P75" s="16" t="s">
        <v>2323</v>
      </c>
      <c r="Q75" s="15" t="s">
        <v>2587</v>
      </c>
      <c r="R75" s="15"/>
      <c r="S75" s="13" t="s">
        <v>163</v>
      </c>
      <c r="T75" s="2">
        <v>89.37</v>
      </c>
      <c r="U75" s="1" t="s">
        <v>12</v>
      </c>
    </row>
    <row r="76" spans="1:21" ht="20.100000000000001" customHeight="1" x14ac:dyDescent="0.2">
      <c r="A76" s="1" t="s">
        <v>2336</v>
      </c>
      <c r="B76" s="1" t="s">
        <v>2590</v>
      </c>
      <c r="C76" s="1" t="s">
        <v>2337</v>
      </c>
      <c r="D76" s="2">
        <v>0.5</v>
      </c>
      <c r="E76" s="5">
        <v>317.97000000000003</v>
      </c>
      <c r="F76" s="5">
        <v>66.773700000000005</v>
      </c>
      <c r="G76" s="22">
        <v>317.97000000000003</v>
      </c>
      <c r="H76" s="22">
        <v>66.77</v>
      </c>
      <c r="I76" s="21">
        <v>44931</v>
      </c>
      <c r="J76" s="6" t="s">
        <v>4</v>
      </c>
      <c r="K76" s="18">
        <v>1</v>
      </c>
      <c r="L76" s="15"/>
      <c r="M76" s="15"/>
      <c r="N76" s="15"/>
      <c r="O76" s="13" t="s">
        <v>741</v>
      </c>
      <c r="P76" s="16" t="s">
        <v>1503</v>
      </c>
      <c r="Q76" s="15" t="s">
        <v>2587</v>
      </c>
      <c r="R76" s="15"/>
      <c r="S76" s="13" t="s">
        <v>348</v>
      </c>
      <c r="T76" s="2">
        <v>384.74</v>
      </c>
      <c r="U76" s="1" t="s">
        <v>12</v>
      </c>
    </row>
    <row r="77" spans="1:21" ht="20.100000000000001" customHeight="1" x14ac:dyDescent="0.2">
      <c r="A77" s="1" t="s">
        <v>2334</v>
      </c>
      <c r="B77" s="1" t="s">
        <v>2589</v>
      </c>
      <c r="C77" s="1" t="s">
        <v>2335</v>
      </c>
      <c r="D77" s="2">
        <v>0.1</v>
      </c>
      <c r="E77" s="5">
        <v>659</v>
      </c>
      <c r="F77" s="5">
        <v>138.38999999999999</v>
      </c>
      <c r="G77" s="22">
        <v>659</v>
      </c>
      <c r="H77" s="22">
        <v>138.38999999999999</v>
      </c>
      <c r="I77" s="21">
        <v>44931</v>
      </c>
      <c r="J77" s="6" t="s">
        <v>4</v>
      </c>
      <c r="K77" s="18">
        <v>1</v>
      </c>
      <c r="L77" s="15"/>
      <c r="M77" s="15"/>
      <c r="N77" s="15"/>
      <c r="O77" s="13" t="s">
        <v>122</v>
      </c>
      <c r="P77" s="16" t="s">
        <v>123</v>
      </c>
      <c r="Q77" s="15" t="s">
        <v>2587</v>
      </c>
      <c r="R77" s="15"/>
      <c r="S77" s="13" t="s">
        <v>643</v>
      </c>
      <c r="T77" s="2">
        <v>797.39</v>
      </c>
      <c r="U77" s="1" t="s">
        <v>69</v>
      </c>
    </row>
    <row r="78" spans="1:21" ht="20.100000000000001" customHeight="1" x14ac:dyDescent="0.2">
      <c r="A78" s="1" t="s">
        <v>2327</v>
      </c>
      <c r="B78" s="1" t="s">
        <v>2590</v>
      </c>
      <c r="C78" s="1" t="s">
        <v>2328</v>
      </c>
      <c r="D78" s="2">
        <v>1</v>
      </c>
      <c r="E78" s="5">
        <v>1280</v>
      </c>
      <c r="F78" s="5">
        <v>128</v>
      </c>
      <c r="G78" s="22">
        <v>1280</v>
      </c>
      <c r="H78" s="22">
        <v>128</v>
      </c>
      <c r="I78" s="21">
        <v>44931</v>
      </c>
      <c r="J78" s="6" t="s">
        <v>4</v>
      </c>
      <c r="K78" s="18">
        <v>1</v>
      </c>
      <c r="L78" s="15"/>
      <c r="M78" s="15"/>
      <c r="N78" s="15"/>
      <c r="O78" s="13" t="s">
        <v>63</v>
      </c>
      <c r="P78" s="16" t="s">
        <v>2549</v>
      </c>
      <c r="Q78" s="15" t="s">
        <v>2587</v>
      </c>
      <c r="R78" s="15"/>
      <c r="S78" s="13" t="s">
        <v>284</v>
      </c>
      <c r="T78" s="2">
        <v>1408</v>
      </c>
      <c r="U78" s="1" t="s">
        <v>247</v>
      </c>
    </row>
    <row r="79" spans="1:21" ht="20.100000000000001" customHeight="1" x14ac:dyDescent="0.2">
      <c r="A79" s="1" t="s">
        <v>2321</v>
      </c>
      <c r="B79" s="1" t="s">
        <v>2589</v>
      </c>
      <c r="C79" s="1" t="s">
        <v>2322</v>
      </c>
      <c r="D79" s="2">
        <v>1</v>
      </c>
      <c r="E79" s="5">
        <v>1440</v>
      </c>
      <c r="F79" s="5">
        <v>302.39999999999998</v>
      </c>
      <c r="G79" s="22">
        <v>1440</v>
      </c>
      <c r="H79" s="22">
        <v>302.39999999999998</v>
      </c>
      <c r="I79" s="21">
        <v>44931</v>
      </c>
      <c r="J79" s="6" t="s">
        <v>4</v>
      </c>
      <c r="K79" s="18">
        <v>1</v>
      </c>
      <c r="L79" s="15"/>
      <c r="M79" s="15"/>
      <c r="N79" s="15"/>
      <c r="O79" s="13" t="s">
        <v>868</v>
      </c>
      <c r="P79" s="16" t="s">
        <v>869</v>
      </c>
      <c r="Q79" s="15" t="s">
        <v>2587</v>
      </c>
      <c r="R79" s="15"/>
      <c r="S79" s="13" t="s">
        <v>2324</v>
      </c>
      <c r="T79" s="2">
        <v>1742.4</v>
      </c>
      <c r="U79" s="1" t="s">
        <v>247</v>
      </c>
    </row>
    <row r="80" spans="1:21" ht="20.100000000000001" customHeight="1" x14ac:dyDescent="0.2">
      <c r="A80" s="1" t="s">
        <v>2325</v>
      </c>
      <c r="B80" s="1" t="s">
        <v>2589</v>
      </c>
      <c r="C80" s="1" t="s">
        <v>2326</v>
      </c>
      <c r="D80" s="2">
        <v>1</v>
      </c>
      <c r="E80" s="5">
        <v>500</v>
      </c>
      <c r="F80" s="5">
        <v>105</v>
      </c>
      <c r="G80" s="22">
        <v>500</v>
      </c>
      <c r="H80" s="22">
        <v>105</v>
      </c>
      <c r="I80" s="21">
        <v>44931</v>
      </c>
      <c r="J80" s="6" t="s">
        <v>4</v>
      </c>
      <c r="K80" s="18">
        <v>1</v>
      </c>
      <c r="L80" s="15"/>
      <c r="M80" s="15"/>
      <c r="N80" s="15"/>
      <c r="O80" s="13" t="s">
        <v>45</v>
      </c>
      <c r="P80" s="16" t="s">
        <v>46</v>
      </c>
      <c r="Q80" s="15" t="s">
        <v>2587</v>
      </c>
      <c r="R80" s="15"/>
      <c r="S80" s="13" t="s">
        <v>2195</v>
      </c>
      <c r="T80" s="2">
        <v>605</v>
      </c>
      <c r="U80" s="1" t="s">
        <v>247</v>
      </c>
    </row>
    <row r="81" spans="1:21" ht="20.100000000000001" customHeight="1" x14ac:dyDescent="0.2">
      <c r="A81" s="1" t="s">
        <v>2319</v>
      </c>
      <c r="B81" s="1" t="s">
        <v>2590</v>
      </c>
      <c r="C81" s="1" t="s">
        <v>2320</v>
      </c>
      <c r="D81" s="2">
        <v>1</v>
      </c>
      <c r="E81" s="5">
        <v>1400</v>
      </c>
      <c r="F81" s="5">
        <v>294</v>
      </c>
      <c r="G81" s="22">
        <v>1400</v>
      </c>
      <c r="H81" s="22">
        <v>294</v>
      </c>
      <c r="I81" s="21">
        <v>44931</v>
      </c>
      <c r="J81" s="6" t="s">
        <v>4</v>
      </c>
      <c r="K81" s="18">
        <v>1</v>
      </c>
      <c r="L81" s="15"/>
      <c r="M81" s="15"/>
      <c r="N81" s="15"/>
      <c r="O81" s="13" t="s">
        <v>66</v>
      </c>
      <c r="P81" s="16" t="s">
        <v>67</v>
      </c>
      <c r="Q81" s="15" t="s">
        <v>2587</v>
      </c>
      <c r="R81" s="15"/>
      <c r="S81" s="13" t="s">
        <v>2195</v>
      </c>
      <c r="T81" s="2">
        <v>1694</v>
      </c>
      <c r="U81" s="1" t="s">
        <v>247</v>
      </c>
    </row>
    <row r="82" spans="1:21" ht="20.100000000000001" customHeight="1" x14ac:dyDescent="0.2">
      <c r="A82" s="1" t="s">
        <v>2437</v>
      </c>
      <c r="B82" s="1" t="s">
        <v>2589</v>
      </c>
      <c r="C82" s="1" t="s">
        <v>2438</v>
      </c>
      <c r="D82" s="2">
        <v>1</v>
      </c>
      <c r="E82" s="5">
        <v>192.37</v>
      </c>
      <c r="F82" s="5">
        <v>40.3977</v>
      </c>
      <c r="G82" s="22">
        <v>192.37</v>
      </c>
      <c r="H82" s="22">
        <v>40.4</v>
      </c>
      <c r="I82" s="21">
        <v>44935</v>
      </c>
      <c r="J82" s="6" t="s">
        <v>4</v>
      </c>
      <c r="K82" s="18">
        <v>1</v>
      </c>
      <c r="L82" s="15"/>
      <c r="M82" s="15"/>
      <c r="N82" s="15"/>
      <c r="O82" s="13" t="s">
        <v>588</v>
      </c>
      <c r="P82" s="16" t="s">
        <v>589</v>
      </c>
      <c r="Q82" s="15" t="s">
        <v>2587</v>
      </c>
      <c r="R82" s="15"/>
      <c r="S82" s="13" t="s">
        <v>348</v>
      </c>
      <c r="T82" s="2">
        <v>232.77</v>
      </c>
      <c r="U82" s="1" t="s">
        <v>84</v>
      </c>
    </row>
    <row r="83" spans="1:21" ht="20.100000000000001" customHeight="1" x14ac:dyDescent="0.2">
      <c r="A83" s="1" t="s">
        <v>2446</v>
      </c>
      <c r="B83" s="1" t="s">
        <v>2589</v>
      </c>
      <c r="C83" s="1" t="s">
        <v>2447</v>
      </c>
      <c r="D83" s="2">
        <v>1</v>
      </c>
      <c r="E83" s="5">
        <v>34.14</v>
      </c>
      <c r="F83" s="5">
        <v>7.1694000000000004</v>
      </c>
      <c r="G83" s="22">
        <v>34.14</v>
      </c>
      <c r="H83" s="22">
        <v>7.17</v>
      </c>
      <c r="I83" s="21">
        <v>44935</v>
      </c>
      <c r="J83" s="6" t="s">
        <v>4</v>
      </c>
      <c r="K83" s="18">
        <v>1</v>
      </c>
      <c r="L83" s="15"/>
      <c r="M83" s="15"/>
      <c r="N83" s="15"/>
      <c r="O83" s="13" t="s">
        <v>618</v>
      </c>
      <c r="P83" s="16" t="s">
        <v>619</v>
      </c>
      <c r="Q83" s="15" t="s">
        <v>2587</v>
      </c>
      <c r="R83" s="15"/>
      <c r="S83" s="13" t="s">
        <v>354</v>
      </c>
      <c r="T83" s="2">
        <v>41.31</v>
      </c>
      <c r="U83" s="1" t="s">
        <v>84</v>
      </c>
    </row>
    <row r="84" spans="1:21" ht="20.100000000000001" customHeight="1" x14ac:dyDescent="0.2">
      <c r="A84" s="1" t="s">
        <v>2430</v>
      </c>
      <c r="B84" s="1" t="s">
        <v>2589</v>
      </c>
      <c r="C84" s="1" t="s">
        <v>2431</v>
      </c>
      <c r="D84" s="2">
        <v>1</v>
      </c>
      <c r="E84" s="5">
        <v>48.72</v>
      </c>
      <c r="F84" s="5">
        <v>10.231199999999999</v>
      </c>
      <c r="G84" s="22">
        <v>48.72</v>
      </c>
      <c r="H84" s="22">
        <v>10.23</v>
      </c>
      <c r="I84" s="21">
        <v>44935</v>
      </c>
      <c r="J84" s="6" t="s">
        <v>4</v>
      </c>
      <c r="K84" s="18">
        <v>1</v>
      </c>
      <c r="L84" s="15"/>
      <c r="M84" s="15"/>
      <c r="N84" s="15"/>
      <c r="O84" s="13" t="s">
        <v>828</v>
      </c>
      <c r="P84" s="16" t="s">
        <v>2262</v>
      </c>
      <c r="Q84" s="15" t="s">
        <v>2587</v>
      </c>
      <c r="R84" s="15"/>
      <c r="S84" s="13" t="s">
        <v>1013</v>
      </c>
      <c r="T84" s="2">
        <v>58.95</v>
      </c>
      <c r="U84" s="1" t="s">
        <v>84</v>
      </c>
    </row>
    <row r="85" spans="1:21" ht="20.100000000000001" customHeight="1" x14ac:dyDescent="0.2">
      <c r="A85" s="1" t="s">
        <v>2371</v>
      </c>
      <c r="B85" s="1" t="s">
        <v>2589</v>
      </c>
      <c r="C85" s="1" t="s">
        <v>2531</v>
      </c>
      <c r="D85" s="2">
        <v>1</v>
      </c>
      <c r="E85" s="5">
        <v>18.02</v>
      </c>
      <c r="F85" s="5">
        <v>3.7842000000000002</v>
      </c>
      <c r="G85" s="22">
        <v>18.02</v>
      </c>
      <c r="H85" s="22">
        <v>3.78</v>
      </c>
      <c r="I85" s="21">
        <v>44935</v>
      </c>
      <c r="J85" s="6" t="s">
        <v>4</v>
      </c>
      <c r="K85" s="18">
        <v>1</v>
      </c>
      <c r="L85" s="15"/>
      <c r="M85" s="15"/>
      <c r="N85" s="15"/>
      <c r="O85" s="13" t="s">
        <v>10100</v>
      </c>
      <c r="P85" s="16" t="s">
        <v>719</v>
      </c>
      <c r="Q85" s="15" t="s">
        <v>2587</v>
      </c>
      <c r="R85" s="15"/>
      <c r="S85" s="13" t="s">
        <v>551</v>
      </c>
      <c r="T85" s="2">
        <v>21.8</v>
      </c>
      <c r="U85" s="1" t="s">
        <v>84</v>
      </c>
    </row>
    <row r="86" spans="1:21" ht="20.100000000000001" customHeight="1" x14ac:dyDescent="0.2">
      <c r="A86" s="1" t="s">
        <v>2372</v>
      </c>
      <c r="B86" s="1" t="s">
        <v>2589</v>
      </c>
      <c r="C86" s="1" t="s">
        <v>2373</v>
      </c>
      <c r="D86" s="2">
        <v>1</v>
      </c>
      <c r="E86" s="5">
        <v>13.5</v>
      </c>
      <c r="F86" s="5">
        <v>2.835</v>
      </c>
      <c r="G86" s="22">
        <v>13.5</v>
      </c>
      <c r="H86" s="22">
        <v>2.84</v>
      </c>
      <c r="I86" s="21">
        <v>44935</v>
      </c>
      <c r="J86" s="6" t="s">
        <v>4</v>
      </c>
      <c r="K86" s="18">
        <v>1</v>
      </c>
      <c r="L86" s="15"/>
      <c r="M86" s="15"/>
      <c r="N86" s="15"/>
      <c r="O86" s="13" t="s">
        <v>9961</v>
      </c>
      <c r="P86" s="16" t="s">
        <v>642</v>
      </c>
      <c r="Q86" s="15" t="s">
        <v>2587</v>
      </c>
      <c r="R86" s="15"/>
      <c r="S86" s="13" t="s">
        <v>1027</v>
      </c>
      <c r="T86" s="2">
        <v>16.34</v>
      </c>
      <c r="U86" s="1" t="s">
        <v>84</v>
      </c>
    </row>
    <row r="87" spans="1:21" ht="20.100000000000001" customHeight="1" x14ac:dyDescent="0.2">
      <c r="A87" s="1" t="s">
        <v>2456</v>
      </c>
      <c r="B87" s="1" t="s">
        <v>2589</v>
      </c>
      <c r="C87" s="1" t="s">
        <v>2457</v>
      </c>
      <c r="D87" s="2">
        <v>1</v>
      </c>
      <c r="E87" s="5">
        <v>376.13</v>
      </c>
      <c r="F87" s="5">
        <v>78.987299999999991</v>
      </c>
      <c r="G87" s="22">
        <v>376.13</v>
      </c>
      <c r="H87" s="22">
        <v>78.989999999999995</v>
      </c>
      <c r="I87" s="21">
        <v>44935</v>
      </c>
      <c r="J87" s="6" t="s">
        <v>4</v>
      </c>
      <c r="K87" s="18">
        <v>1</v>
      </c>
      <c r="L87" s="15"/>
      <c r="M87" s="15"/>
      <c r="N87" s="15"/>
      <c r="O87" s="13" t="s">
        <v>34</v>
      </c>
      <c r="P87" s="16" t="s">
        <v>2338</v>
      </c>
      <c r="Q87" s="15" t="s">
        <v>2587</v>
      </c>
      <c r="R87" s="15"/>
      <c r="S87" s="13" t="s">
        <v>180</v>
      </c>
      <c r="T87" s="2">
        <v>455.12</v>
      </c>
      <c r="U87" s="1" t="s">
        <v>84</v>
      </c>
    </row>
    <row r="88" spans="1:21" ht="20.100000000000001" customHeight="1" x14ac:dyDescent="0.2">
      <c r="A88" s="1" t="s">
        <v>2309</v>
      </c>
      <c r="B88" s="1" t="s">
        <v>2589</v>
      </c>
      <c r="C88" s="1" t="s">
        <v>2532</v>
      </c>
      <c r="D88" s="2">
        <v>1</v>
      </c>
      <c r="E88" s="5">
        <v>254.36</v>
      </c>
      <c r="F88" s="5">
        <v>53.415600000000005</v>
      </c>
      <c r="G88" s="22">
        <v>254.36</v>
      </c>
      <c r="H88" s="22">
        <v>53.42</v>
      </c>
      <c r="I88" s="21">
        <v>44935</v>
      </c>
      <c r="J88" s="6" t="s">
        <v>4</v>
      </c>
      <c r="K88" s="18">
        <v>1</v>
      </c>
      <c r="L88" s="15"/>
      <c r="M88" s="15"/>
      <c r="N88" s="15"/>
      <c r="O88" s="13" t="s">
        <v>179</v>
      </c>
      <c r="P88" s="16" t="s">
        <v>884</v>
      </c>
      <c r="Q88" s="15" t="s">
        <v>2587</v>
      </c>
      <c r="R88" s="15"/>
      <c r="S88" s="13" t="s">
        <v>354</v>
      </c>
      <c r="T88" s="2">
        <v>307.77999999999997</v>
      </c>
      <c r="U88" s="1" t="s">
        <v>84</v>
      </c>
    </row>
    <row r="89" spans="1:21" ht="20.100000000000001" customHeight="1" x14ac:dyDescent="0.2">
      <c r="A89" s="1" t="s">
        <v>2377</v>
      </c>
      <c r="B89" s="1" t="s">
        <v>2589</v>
      </c>
      <c r="C89" s="1" t="s">
        <v>2378</v>
      </c>
      <c r="D89" s="2">
        <v>1</v>
      </c>
      <c r="E89" s="5">
        <v>85</v>
      </c>
      <c r="F89" s="5">
        <v>17.850000000000001</v>
      </c>
      <c r="G89" s="22">
        <v>85</v>
      </c>
      <c r="H89" s="22">
        <v>17.850000000000001</v>
      </c>
      <c r="I89" s="21">
        <v>44935</v>
      </c>
      <c r="J89" s="6" t="s">
        <v>4</v>
      </c>
      <c r="K89" s="18">
        <v>1</v>
      </c>
      <c r="L89" s="15"/>
      <c r="M89" s="15"/>
      <c r="N89" s="15"/>
      <c r="O89" s="13" t="s">
        <v>1929</v>
      </c>
      <c r="P89" s="16" t="s">
        <v>1930</v>
      </c>
      <c r="Q89" s="15" t="s">
        <v>2587</v>
      </c>
      <c r="R89" s="15"/>
      <c r="S89" s="13" t="s">
        <v>51</v>
      </c>
      <c r="T89" s="2">
        <v>102.85</v>
      </c>
      <c r="U89" s="1" t="s">
        <v>84</v>
      </c>
    </row>
    <row r="90" spans="1:21" ht="20.100000000000001" customHeight="1" x14ac:dyDescent="0.2">
      <c r="A90" s="1" t="s">
        <v>2442</v>
      </c>
      <c r="B90" s="1" t="s">
        <v>2589</v>
      </c>
      <c r="C90" s="1" t="s">
        <v>2533</v>
      </c>
      <c r="D90" s="2">
        <v>1</v>
      </c>
      <c r="E90" s="5">
        <v>130.82</v>
      </c>
      <c r="F90" s="5">
        <v>27.472199999999997</v>
      </c>
      <c r="G90" s="22">
        <v>130.82</v>
      </c>
      <c r="H90" s="22">
        <v>27.47</v>
      </c>
      <c r="I90" s="21">
        <v>44935</v>
      </c>
      <c r="J90" s="6" t="s">
        <v>4</v>
      </c>
      <c r="K90" s="18">
        <v>1</v>
      </c>
      <c r="L90" s="15"/>
      <c r="M90" s="15"/>
      <c r="N90" s="15"/>
      <c r="O90" s="13" t="s">
        <v>1448</v>
      </c>
      <c r="P90" s="16" t="s">
        <v>1449</v>
      </c>
      <c r="Q90" s="15" t="s">
        <v>2587</v>
      </c>
      <c r="R90" s="15"/>
      <c r="S90" s="13" t="s">
        <v>354</v>
      </c>
      <c r="T90" s="2">
        <v>158.29</v>
      </c>
      <c r="U90" s="1" t="s">
        <v>84</v>
      </c>
    </row>
    <row r="91" spans="1:21" ht="20.100000000000001" customHeight="1" x14ac:dyDescent="0.2">
      <c r="A91" s="1" t="s">
        <v>2403</v>
      </c>
      <c r="B91" s="1" t="s">
        <v>2589</v>
      </c>
      <c r="C91" s="1" t="s">
        <v>2404</v>
      </c>
      <c r="D91" s="2">
        <v>1</v>
      </c>
      <c r="E91" s="5">
        <v>246.3</v>
      </c>
      <c r="F91" s="5">
        <v>51.722999999999999</v>
      </c>
      <c r="G91" s="22">
        <v>246.3</v>
      </c>
      <c r="H91" s="22">
        <v>51.72</v>
      </c>
      <c r="I91" s="21">
        <v>44935</v>
      </c>
      <c r="J91" s="6" t="s">
        <v>4</v>
      </c>
      <c r="K91" s="18">
        <v>1</v>
      </c>
      <c r="L91" s="15"/>
      <c r="M91" s="15"/>
      <c r="N91" s="15"/>
      <c r="O91" s="13" t="s">
        <v>179</v>
      </c>
      <c r="P91" s="16" t="s">
        <v>2310</v>
      </c>
      <c r="Q91" s="15" t="s">
        <v>2587</v>
      </c>
      <c r="R91" s="15"/>
      <c r="S91" s="13" t="s">
        <v>354</v>
      </c>
      <c r="T91" s="2">
        <v>298.02</v>
      </c>
      <c r="U91" s="1" t="s">
        <v>84</v>
      </c>
    </row>
    <row r="92" spans="1:21" ht="20.100000000000001" customHeight="1" x14ac:dyDescent="0.2">
      <c r="A92" s="1" t="s">
        <v>2425</v>
      </c>
      <c r="B92" s="1" t="s">
        <v>2589</v>
      </c>
      <c r="C92" s="1" t="s">
        <v>2426</v>
      </c>
      <c r="D92" s="2">
        <v>1</v>
      </c>
      <c r="E92" s="5">
        <v>376.97</v>
      </c>
      <c r="F92" s="5">
        <v>79.163700000000006</v>
      </c>
      <c r="G92" s="22">
        <v>376.97</v>
      </c>
      <c r="H92" s="22">
        <v>79.16</v>
      </c>
      <c r="I92" s="21">
        <v>44935</v>
      </c>
      <c r="J92" s="6" t="s">
        <v>4</v>
      </c>
      <c r="K92" s="18">
        <v>1</v>
      </c>
      <c r="L92" s="15"/>
      <c r="M92" s="15"/>
      <c r="N92" s="15"/>
      <c r="O92" s="13" t="s">
        <v>34</v>
      </c>
      <c r="P92" s="16" t="s">
        <v>451</v>
      </c>
      <c r="Q92" s="15" t="s">
        <v>2587</v>
      </c>
      <c r="R92" s="15"/>
      <c r="S92" s="13" t="s">
        <v>1013</v>
      </c>
      <c r="T92" s="2">
        <v>456.13</v>
      </c>
      <c r="U92" s="1" t="s">
        <v>84</v>
      </c>
    </row>
    <row r="93" spans="1:21" ht="20.100000000000001" customHeight="1" x14ac:dyDescent="0.2">
      <c r="A93" s="1" t="s">
        <v>2346</v>
      </c>
      <c r="B93" s="1" t="s">
        <v>2590</v>
      </c>
      <c r="C93" s="1" t="s">
        <v>2347</v>
      </c>
      <c r="D93" s="2">
        <v>1</v>
      </c>
      <c r="E93" s="5">
        <v>918</v>
      </c>
      <c r="F93" s="155">
        <v>0</v>
      </c>
      <c r="G93" s="22">
        <v>918</v>
      </c>
      <c r="H93" s="22">
        <v>0</v>
      </c>
      <c r="I93" s="21">
        <v>44935</v>
      </c>
      <c r="J93" s="6" t="s">
        <v>4</v>
      </c>
      <c r="K93" s="18">
        <v>1</v>
      </c>
      <c r="L93" s="15"/>
      <c r="M93" s="15"/>
      <c r="N93" s="15"/>
      <c r="O93" s="13" t="s">
        <v>10005</v>
      </c>
      <c r="P93" s="16" t="s">
        <v>1296</v>
      </c>
      <c r="Q93" s="15" t="s">
        <v>2587</v>
      </c>
      <c r="R93" s="15"/>
      <c r="S93" s="13">
        <v>92600000</v>
      </c>
      <c r="T93" s="2">
        <v>918</v>
      </c>
      <c r="U93" s="1" t="s">
        <v>84</v>
      </c>
    </row>
    <row r="94" spans="1:21" ht="20.100000000000001" customHeight="1" x14ac:dyDescent="0.2">
      <c r="A94" s="1" t="s">
        <v>2293</v>
      </c>
      <c r="B94" s="1" t="s">
        <v>2590</v>
      </c>
      <c r="C94" s="1" t="s">
        <v>2294</v>
      </c>
      <c r="D94" s="2">
        <v>0.5</v>
      </c>
      <c r="E94" s="5">
        <v>203</v>
      </c>
      <c r="F94" s="5">
        <v>20.3</v>
      </c>
      <c r="G94" s="22">
        <v>203</v>
      </c>
      <c r="H94" s="22">
        <v>20.3</v>
      </c>
      <c r="I94" s="21">
        <v>44936</v>
      </c>
      <c r="J94" s="6" t="s">
        <v>4</v>
      </c>
      <c r="K94" s="18">
        <v>1</v>
      </c>
      <c r="L94" s="15"/>
      <c r="M94" s="15"/>
      <c r="N94" s="15"/>
      <c r="O94" s="13" t="s">
        <v>1810</v>
      </c>
      <c r="P94" s="16" t="s">
        <v>1959</v>
      </c>
      <c r="Q94" s="15" t="s">
        <v>2587</v>
      </c>
      <c r="R94" s="15"/>
      <c r="S94" s="13" t="s">
        <v>510</v>
      </c>
      <c r="T94" s="2">
        <v>223.3</v>
      </c>
      <c r="U94" s="1" t="s">
        <v>12</v>
      </c>
    </row>
    <row r="95" spans="1:21" ht="20.100000000000001" customHeight="1" x14ac:dyDescent="0.2">
      <c r="A95" s="1" t="s">
        <v>2258</v>
      </c>
      <c r="B95" s="1" t="s">
        <v>2590</v>
      </c>
      <c r="C95" s="1" t="s">
        <v>2259</v>
      </c>
      <c r="D95" s="2">
        <v>1</v>
      </c>
      <c r="E95" s="5">
        <v>142.41</v>
      </c>
      <c r="F95" s="5">
        <v>29.906100000000002</v>
      </c>
      <c r="G95" s="22">
        <v>142.41</v>
      </c>
      <c r="H95" s="22">
        <v>29.91</v>
      </c>
      <c r="I95" s="21">
        <v>44936</v>
      </c>
      <c r="J95" s="6" t="s">
        <v>4</v>
      </c>
      <c r="K95" s="18">
        <v>1</v>
      </c>
      <c r="L95" s="15"/>
      <c r="M95" s="15"/>
      <c r="N95" s="15"/>
      <c r="O95" s="13" t="s">
        <v>1608</v>
      </c>
      <c r="P95" s="16" t="s">
        <v>1609</v>
      </c>
      <c r="Q95" s="15" t="s">
        <v>2587</v>
      </c>
      <c r="R95" s="15"/>
      <c r="S95" s="13" t="s">
        <v>1668</v>
      </c>
      <c r="T95" s="2">
        <v>172.32</v>
      </c>
      <c r="U95" s="1" t="s">
        <v>26</v>
      </c>
    </row>
    <row r="96" spans="1:21" ht="20.100000000000001" customHeight="1" x14ac:dyDescent="0.2">
      <c r="A96" s="1" t="s">
        <v>2283</v>
      </c>
      <c r="B96" s="1" t="s">
        <v>2589</v>
      </c>
      <c r="C96" s="1" t="s">
        <v>2284</v>
      </c>
      <c r="D96" s="2">
        <v>1</v>
      </c>
      <c r="E96" s="5">
        <v>187.93</v>
      </c>
      <c r="F96" s="5">
        <v>39.465299999999999</v>
      </c>
      <c r="G96" s="22">
        <v>187.93</v>
      </c>
      <c r="H96" s="22">
        <v>39.47</v>
      </c>
      <c r="I96" s="21">
        <v>44936</v>
      </c>
      <c r="J96" s="6" t="s">
        <v>4</v>
      </c>
      <c r="K96" s="18">
        <v>1</v>
      </c>
      <c r="L96" s="15"/>
      <c r="M96" s="15"/>
      <c r="N96" s="15"/>
      <c r="O96" s="13" t="s">
        <v>1207</v>
      </c>
      <c r="P96" s="16" t="s">
        <v>1208</v>
      </c>
      <c r="Q96" s="15" t="s">
        <v>2587</v>
      </c>
      <c r="R96" s="15"/>
      <c r="S96" s="13" t="s">
        <v>705</v>
      </c>
      <c r="T96" s="2">
        <v>227.4</v>
      </c>
      <c r="U96" s="1" t="s">
        <v>26</v>
      </c>
    </row>
    <row r="97" spans="1:21" ht="20.100000000000001" customHeight="1" x14ac:dyDescent="0.2">
      <c r="A97" s="1" t="s">
        <v>2270</v>
      </c>
      <c r="B97" s="1" t="s">
        <v>2589</v>
      </c>
      <c r="C97" s="1" t="s">
        <v>2271</v>
      </c>
      <c r="D97" s="2">
        <v>1</v>
      </c>
      <c r="E97" s="5">
        <v>13.86</v>
      </c>
      <c r="F97" s="5">
        <v>2.9106000000000001</v>
      </c>
      <c r="G97" s="22">
        <v>13.8</v>
      </c>
      <c r="H97" s="22">
        <v>2.9</v>
      </c>
      <c r="I97" s="21">
        <v>44936</v>
      </c>
      <c r="J97" s="6" t="s">
        <v>4</v>
      </c>
      <c r="K97" s="18">
        <v>1</v>
      </c>
      <c r="L97" s="15"/>
      <c r="M97" s="15"/>
      <c r="N97" s="15"/>
      <c r="O97" s="13" t="s">
        <v>9961</v>
      </c>
      <c r="P97" s="16" t="s">
        <v>642</v>
      </c>
      <c r="Q97" s="15" t="s">
        <v>2587</v>
      </c>
      <c r="R97" s="15"/>
      <c r="S97" s="13" t="s">
        <v>2272</v>
      </c>
      <c r="T97" s="2">
        <v>16.7</v>
      </c>
      <c r="U97" s="1" t="s">
        <v>26</v>
      </c>
    </row>
    <row r="98" spans="1:21" ht="20.100000000000001" customHeight="1" x14ac:dyDescent="0.2">
      <c r="A98" s="1" t="s">
        <v>2287</v>
      </c>
      <c r="B98" s="1" t="s">
        <v>2589</v>
      </c>
      <c r="C98" s="1" t="s">
        <v>2288</v>
      </c>
      <c r="D98" s="2">
        <v>1</v>
      </c>
      <c r="E98" s="5">
        <v>71.400000000000006</v>
      </c>
      <c r="F98" s="5">
        <v>14.994000000000002</v>
      </c>
      <c r="G98" s="22">
        <v>71.400000000000006</v>
      </c>
      <c r="H98" s="22">
        <v>14.99</v>
      </c>
      <c r="I98" s="21">
        <v>44936</v>
      </c>
      <c r="J98" s="6" t="s">
        <v>4</v>
      </c>
      <c r="K98" s="18">
        <v>1</v>
      </c>
      <c r="L98" s="15"/>
      <c r="M98" s="15"/>
      <c r="N98" s="15"/>
      <c r="O98" s="13" t="s">
        <v>140</v>
      </c>
      <c r="P98" s="16" t="s">
        <v>301</v>
      </c>
      <c r="Q98" s="15" t="s">
        <v>2587</v>
      </c>
      <c r="R98" s="15"/>
      <c r="S98" s="13" t="s">
        <v>856</v>
      </c>
      <c r="T98" s="2">
        <v>86.39</v>
      </c>
      <c r="U98" s="1" t="s">
        <v>26</v>
      </c>
    </row>
    <row r="99" spans="1:21" ht="20.100000000000001" customHeight="1" x14ac:dyDescent="0.2">
      <c r="A99" s="1" t="s">
        <v>2278</v>
      </c>
      <c r="B99" s="1" t="s">
        <v>2590</v>
      </c>
      <c r="C99" s="1" t="s">
        <v>2279</v>
      </c>
      <c r="D99" s="2">
        <v>1</v>
      </c>
      <c r="E99" s="5">
        <v>178</v>
      </c>
      <c r="F99" s="5">
        <v>17.8</v>
      </c>
      <c r="G99" s="22">
        <v>178</v>
      </c>
      <c r="H99" s="22">
        <v>17.8</v>
      </c>
      <c r="I99" s="21">
        <v>44936</v>
      </c>
      <c r="J99" s="6" t="s">
        <v>4</v>
      </c>
      <c r="K99" s="18">
        <v>1</v>
      </c>
      <c r="L99" s="15"/>
      <c r="M99" s="15"/>
      <c r="N99" s="15"/>
      <c r="O99" s="13" t="s">
        <v>1912</v>
      </c>
      <c r="P99" s="16" t="s">
        <v>1913</v>
      </c>
      <c r="Q99" s="15" t="s">
        <v>2587</v>
      </c>
      <c r="R99" s="15"/>
      <c r="S99" s="13" t="s">
        <v>2280</v>
      </c>
      <c r="T99" s="2">
        <v>195.8</v>
      </c>
      <c r="U99" s="1" t="s">
        <v>26</v>
      </c>
    </row>
    <row r="100" spans="1:21" ht="20.100000000000001" customHeight="1" x14ac:dyDescent="0.2">
      <c r="A100" s="1" t="s">
        <v>2266</v>
      </c>
      <c r="B100" s="1" t="s">
        <v>2589</v>
      </c>
      <c r="C100" s="1" t="s">
        <v>2267</v>
      </c>
      <c r="D100" s="2">
        <v>1</v>
      </c>
      <c r="E100" s="5">
        <v>106.27</v>
      </c>
      <c r="F100" s="5">
        <v>22.316700000000001</v>
      </c>
      <c r="G100" s="22">
        <v>106</v>
      </c>
      <c r="H100" s="22">
        <v>22.26</v>
      </c>
      <c r="I100" s="21">
        <v>44936</v>
      </c>
      <c r="J100" s="6" t="s">
        <v>4</v>
      </c>
      <c r="K100" s="18">
        <v>1</v>
      </c>
      <c r="L100" s="15"/>
      <c r="M100" s="15"/>
      <c r="N100" s="15"/>
      <c r="O100" s="13" t="s">
        <v>2118</v>
      </c>
      <c r="P100" s="16" t="s">
        <v>2119</v>
      </c>
      <c r="Q100" s="15" t="s">
        <v>2587</v>
      </c>
      <c r="R100" s="15"/>
      <c r="S100" s="13" t="s">
        <v>31</v>
      </c>
      <c r="T100" s="2">
        <v>128.26</v>
      </c>
      <c r="U100" s="1" t="s">
        <v>26</v>
      </c>
    </row>
    <row r="101" spans="1:21" ht="20.100000000000001" customHeight="1" x14ac:dyDescent="0.2">
      <c r="A101" s="1" t="s">
        <v>2273</v>
      </c>
      <c r="B101" s="1" t="s">
        <v>2590</v>
      </c>
      <c r="C101" s="1" t="s">
        <v>2274</v>
      </c>
      <c r="D101" s="2">
        <v>1</v>
      </c>
      <c r="E101" s="5">
        <v>1874</v>
      </c>
      <c r="F101" s="5">
        <v>393.54</v>
      </c>
      <c r="G101" s="22">
        <v>1874</v>
      </c>
      <c r="H101" s="22">
        <v>393.54</v>
      </c>
      <c r="I101" s="21">
        <v>44936</v>
      </c>
      <c r="J101" s="6" t="s">
        <v>4</v>
      </c>
      <c r="K101" s="18">
        <v>1</v>
      </c>
      <c r="L101" s="15"/>
      <c r="M101" s="15"/>
      <c r="N101" s="15"/>
      <c r="O101" s="13" t="s">
        <v>1353</v>
      </c>
      <c r="P101" s="16" t="s">
        <v>1354</v>
      </c>
      <c r="Q101" s="15" t="s">
        <v>2587</v>
      </c>
      <c r="R101" s="15"/>
      <c r="S101" s="13" t="s">
        <v>2277</v>
      </c>
      <c r="T101" s="2">
        <v>2267.54</v>
      </c>
      <c r="U101" s="1" t="s">
        <v>60</v>
      </c>
    </row>
    <row r="102" spans="1:21" ht="20.100000000000001" customHeight="1" x14ac:dyDescent="0.2">
      <c r="A102" s="1" t="s">
        <v>2268</v>
      </c>
      <c r="B102" s="1" t="s">
        <v>2590</v>
      </c>
      <c r="C102" s="1" t="s">
        <v>2269</v>
      </c>
      <c r="D102" s="2">
        <v>1</v>
      </c>
      <c r="E102" s="5">
        <v>2408.67</v>
      </c>
      <c r="F102" s="5">
        <v>505.82069999999999</v>
      </c>
      <c r="G102" s="22">
        <v>2408.67</v>
      </c>
      <c r="H102" s="22">
        <v>240.87</v>
      </c>
      <c r="I102" s="21">
        <v>44936</v>
      </c>
      <c r="J102" s="6" t="s">
        <v>4</v>
      </c>
      <c r="K102" s="18">
        <v>1</v>
      </c>
      <c r="L102" s="15"/>
      <c r="M102" s="15"/>
      <c r="N102" s="15"/>
      <c r="O102" s="13" t="s">
        <v>131</v>
      </c>
      <c r="P102" s="16" t="s">
        <v>132</v>
      </c>
      <c r="Q102" s="15" t="s">
        <v>2587</v>
      </c>
      <c r="R102" s="15"/>
      <c r="S102" s="13" t="s">
        <v>863</v>
      </c>
      <c r="T102" s="2">
        <v>2649.54</v>
      </c>
      <c r="U102" s="1" t="s">
        <v>26</v>
      </c>
    </row>
    <row r="103" spans="1:21" ht="20.100000000000001" customHeight="1" x14ac:dyDescent="0.2">
      <c r="A103" s="1" t="s">
        <v>2263</v>
      </c>
      <c r="B103" s="1" t="s">
        <v>2589</v>
      </c>
      <c r="C103" s="1" t="s">
        <v>2264</v>
      </c>
      <c r="D103" s="2">
        <v>1</v>
      </c>
      <c r="E103" s="5">
        <v>504.54</v>
      </c>
      <c r="F103" s="5">
        <v>105.9534</v>
      </c>
      <c r="G103" s="22">
        <v>504.3</v>
      </c>
      <c r="H103" s="22">
        <v>105.9</v>
      </c>
      <c r="I103" s="21">
        <v>44936</v>
      </c>
      <c r="J103" s="6" t="s">
        <v>4</v>
      </c>
      <c r="K103" s="18">
        <v>1</v>
      </c>
      <c r="L103" s="15"/>
      <c r="M103" s="15"/>
      <c r="N103" s="15"/>
      <c r="O103" s="13" t="s">
        <v>558</v>
      </c>
      <c r="P103" s="16" t="s">
        <v>1671</v>
      </c>
      <c r="Q103" s="15" t="s">
        <v>2587</v>
      </c>
      <c r="R103" s="15"/>
      <c r="S103" s="13" t="s">
        <v>2265</v>
      </c>
      <c r="T103" s="2">
        <v>610.20000000000005</v>
      </c>
      <c r="U103" s="1" t="s">
        <v>26</v>
      </c>
    </row>
    <row r="104" spans="1:21" ht="20.100000000000001" customHeight="1" x14ac:dyDescent="0.2">
      <c r="A104" s="1" t="s">
        <v>2281</v>
      </c>
      <c r="B104" s="1" t="s">
        <v>2589</v>
      </c>
      <c r="C104" s="1" t="s">
        <v>2282</v>
      </c>
      <c r="D104" s="2">
        <v>1</v>
      </c>
      <c r="E104" s="5">
        <v>159.76</v>
      </c>
      <c r="F104" s="5">
        <v>33.549599999999998</v>
      </c>
      <c r="G104" s="22">
        <v>159.76</v>
      </c>
      <c r="H104" s="22">
        <v>33.549999999999997</v>
      </c>
      <c r="I104" s="21">
        <v>44936</v>
      </c>
      <c r="J104" s="6" t="s">
        <v>4</v>
      </c>
      <c r="K104" s="18">
        <v>1</v>
      </c>
      <c r="L104" s="15"/>
      <c r="M104" s="15"/>
      <c r="N104" s="15"/>
      <c r="O104" s="13" t="s">
        <v>2157</v>
      </c>
      <c r="P104" s="16" t="s">
        <v>2158</v>
      </c>
      <c r="Q104" s="15" t="s">
        <v>2587</v>
      </c>
      <c r="R104" s="15"/>
      <c r="S104" s="13" t="s">
        <v>217</v>
      </c>
      <c r="T104" s="2">
        <v>193.31</v>
      </c>
      <c r="U104" s="1" t="s">
        <v>26</v>
      </c>
    </row>
    <row r="105" spans="1:21" ht="20.100000000000001" customHeight="1" x14ac:dyDescent="0.2">
      <c r="A105" s="1" t="s">
        <v>2255</v>
      </c>
      <c r="B105" s="1" t="s">
        <v>2590</v>
      </c>
      <c r="C105" s="1" t="s">
        <v>2256</v>
      </c>
      <c r="D105" s="2">
        <v>1</v>
      </c>
      <c r="E105" s="5">
        <v>240.11</v>
      </c>
      <c r="F105" s="5">
        <v>50.423100000000005</v>
      </c>
      <c r="G105" s="22">
        <v>240.11</v>
      </c>
      <c r="H105" s="22">
        <v>50.42</v>
      </c>
      <c r="I105" s="21">
        <v>44936</v>
      </c>
      <c r="J105" s="6" t="s">
        <v>4</v>
      </c>
      <c r="K105" s="18">
        <v>1</v>
      </c>
      <c r="L105" s="15"/>
      <c r="M105" s="15"/>
      <c r="N105" s="15"/>
      <c r="O105" s="13" t="s">
        <v>179</v>
      </c>
      <c r="P105" s="16" t="s">
        <v>884</v>
      </c>
      <c r="Q105" s="15" t="s">
        <v>2587</v>
      </c>
      <c r="R105" s="15"/>
      <c r="S105" s="13" t="s">
        <v>1668</v>
      </c>
      <c r="T105" s="2">
        <v>290.52999999999997</v>
      </c>
      <c r="U105" s="1" t="s">
        <v>26</v>
      </c>
    </row>
    <row r="106" spans="1:21" ht="20.100000000000001" customHeight="1" x14ac:dyDescent="0.2">
      <c r="A106" s="1" t="s">
        <v>2240</v>
      </c>
      <c r="B106" s="1" t="s">
        <v>2591</v>
      </c>
      <c r="C106" s="1" t="s">
        <v>2241</v>
      </c>
      <c r="D106" s="2">
        <v>1</v>
      </c>
      <c r="E106" s="5">
        <v>13520</v>
      </c>
      <c r="F106" s="5">
        <v>2839.2</v>
      </c>
      <c r="G106" s="22">
        <v>13457</v>
      </c>
      <c r="H106" s="22">
        <v>2825.97</v>
      </c>
      <c r="I106" s="21">
        <v>44937</v>
      </c>
      <c r="J106" s="6" t="s">
        <v>76</v>
      </c>
      <c r="K106" s="18">
        <v>1</v>
      </c>
      <c r="L106" s="15"/>
      <c r="M106" s="15"/>
      <c r="N106" s="15"/>
      <c r="O106" s="13" t="s">
        <v>1194</v>
      </c>
      <c r="P106" s="16" t="s">
        <v>1195</v>
      </c>
      <c r="Q106" s="15" t="s">
        <v>2587</v>
      </c>
      <c r="R106" s="15"/>
      <c r="S106" s="13" t="s">
        <v>2242</v>
      </c>
      <c r="T106" s="2">
        <v>16282.97</v>
      </c>
      <c r="U106" s="1" t="s">
        <v>26</v>
      </c>
    </row>
    <row r="107" spans="1:21" ht="20.100000000000001" customHeight="1" x14ac:dyDescent="0.2">
      <c r="A107" s="1" t="s">
        <v>2305</v>
      </c>
      <c r="B107" s="1" t="s">
        <v>2590</v>
      </c>
      <c r="C107" s="1" t="s">
        <v>2306</v>
      </c>
      <c r="D107" s="2">
        <v>1</v>
      </c>
      <c r="E107" s="5">
        <v>4700</v>
      </c>
      <c r="F107" s="5">
        <v>987</v>
      </c>
      <c r="G107" s="22">
        <v>4700</v>
      </c>
      <c r="H107" s="22">
        <v>987</v>
      </c>
      <c r="I107" s="21">
        <v>44937</v>
      </c>
      <c r="J107" s="6" t="s">
        <v>4</v>
      </c>
      <c r="K107" s="18">
        <v>1</v>
      </c>
      <c r="L107" s="15"/>
      <c r="M107" s="15"/>
      <c r="N107" s="15"/>
      <c r="O107" s="13" t="s">
        <v>292</v>
      </c>
      <c r="P107" s="16" t="s">
        <v>873</v>
      </c>
      <c r="Q107" s="15" t="s">
        <v>2587</v>
      </c>
      <c r="R107" s="15"/>
      <c r="S107" s="13" t="s">
        <v>1308</v>
      </c>
      <c r="T107" s="2">
        <v>5687</v>
      </c>
      <c r="U107" s="1" t="s">
        <v>247</v>
      </c>
    </row>
    <row r="108" spans="1:21" ht="20.100000000000001" customHeight="1" x14ac:dyDescent="0.2">
      <c r="A108" s="1" t="s">
        <v>2295</v>
      </c>
      <c r="B108" s="1" t="s">
        <v>2589</v>
      </c>
      <c r="C108" s="1" t="s">
        <v>2296</v>
      </c>
      <c r="D108" s="2">
        <v>1</v>
      </c>
      <c r="E108" s="5">
        <v>1850.88</v>
      </c>
      <c r="F108" s="5">
        <v>185.08800000000002</v>
      </c>
      <c r="G108" s="22">
        <v>1850.88</v>
      </c>
      <c r="H108" s="22">
        <v>185.09</v>
      </c>
      <c r="I108" s="21">
        <v>44937</v>
      </c>
      <c r="J108" s="6" t="s">
        <v>4</v>
      </c>
      <c r="K108" s="18">
        <v>1</v>
      </c>
      <c r="L108" s="15"/>
      <c r="M108" s="15"/>
      <c r="N108" s="15"/>
      <c r="O108" s="13" t="s">
        <v>258</v>
      </c>
      <c r="P108" s="16" t="s">
        <v>259</v>
      </c>
      <c r="Q108" s="15" t="s">
        <v>2587</v>
      </c>
      <c r="R108" s="15"/>
      <c r="S108" s="13" t="s">
        <v>2298</v>
      </c>
      <c r="T108" s="2">
        <v>2035.97</v>
      </c>
      <c r="U108" s="1" t="s">
        <v>247</v>
      </c>
    </row>
    <row r="109" spans="1:21" ht="20.100000000000001" customHeight="1" x14ac:dyDescent="0.2">
      <c r="A109" s="1" t="s">
        <v>2303</v>
      </c>
      <c r="B109" s="1" t="s">
        <v>2589</v>
      </c>
      <c r="C109" s="1" t="s">
        <v>2304</v>
      </c>
      <c r="D109" s="2">
        <v>1</v>
      </c>
      <c r="E109" s="5">
        <v>5685</v>
      </c>
      <c r="F109" s="5">
        <v>568.5</v>
      </c>
      <c r="G109" s="22">
        <v>5680.8</v>
      </c>
      <c r="H109" s="22">
        <v>568.08000000000004</v>
      </c>
      <c r="I109" s="21">
        <v>44937</v>
      </c>
      <c r="J109" s="6" t="s">
        <v>76</v>
      </c>
      <c r="K109" s="18">
        <v>1</v>
      </c>
      <c r="L109" s="15"/>
      <c r="M109" s="15"/>
      <c r="N109" s="15"/>
      <c r="O109" s="13" t="s">
        <v>684</v>
      </c>
      <c r="P109" s="16" t="s">
        <v>685</v>
      </c>
      <c r="Q109" s="15" t="s">
        <v>2587</v>
      </c>
      <c r="R109" s="15"/>
      <c r="S109" s="13" t="s">
        <v>2298</v>
      </c>
      <c r="T109" s="2">
        <v>6248.88</v>
      </c>
      <c r="U109" s="1" t="s">
        <v>247</v>
      </c>
    </row>
    <row r="110" spans="1:21" ht="20.100000000000001" customHeight="1" x14ac:dyDescent="0.2">
      <c r="A110" s="1" t="s">
        <v>2289</v>
      </c>
      <c r="B110" s="1" t="s">
        <v>2589</v>
      </c>
      <c r="C110" s="1" t="s">
        <v>2290</v>
      </c>
      <c r="D110" s="2">
        <v>1</v>
      </c>
      <c r="E110" s="5">
        <v>12000</v>
      </c>
      <c r="F110" s="5">
        <v>2520</v>
      </c>
      <c r="G110" s="22">
        <v>12000</v>
      </c>
      <c r="H110" s="22">
        <v>2520</v>
      </c>
      <c r="I110" s="21">
        <v>44937</v>
      </c>
      <c r="J110" s="6" t="s">
        <v>4</v>
      </c>
      <c r="K110" s="18">
        <v>1</v>
      </c>
      <c r="L110" s="15"/>
      <c r="M110" s="15"/>
      <c r="N110" s="15"/>
      <c r="O110" s="13" t="s">
        <v>892</v>
      </c>
      <c r="P110" s="16" t="s">
        <v>893</v>
      </c>
      <c r="Q110" s="15" t="s">
        <v>2587</v>
      </c>
      <c r="R110" s="15"/>
      <c r="S110" s="13" t="s">
        <v>400</v>
      </c>
      <c r="T110" s="2">
        <v>14520</v>
      </c>
      <c r="U110" s="1" t="s">
        <v>247</v>
      </c>
    </row>
    <row r="111" spans="1:21" ht="20.100000000000001" customHeight="1" x14ac:dyDescent="0.2">
      <c r="A111" s="1" t="s">
        <v>2243</v>
      </c>
      <c r="B111" s="1" t="s">
        <v>2590</v>
      </c>
      <c r="C111" s="1" t="s">
        <v>2244</v>
      </c>
      <c r="D111" s="2">
        <v>1</v>
      </c>
      <c r="E111" s="5">
        <v>3780</v>
      </c>
      <c r="F111" s="5">
        <v>793.8</v>
      </c>
      <c r="G111" s="22">
        <v>3480</v>
      </c>
      <c r="H111" s="22">
        <v>730.8</v>
      </c>
      <c r="I111" s="21">
        <v>44937</v>
      </c>
      <c r="J111" s="6" t="s">
        <v>76</v>
      </c>
      <c r="K111" s="18">
        <v>1</v>
      </c>
      <c r="L111" s="15"/>
      <c r="M111" s="15"/>
      <c r="N111" s="15"/>
      <c r="O111" s="13" t="s">
        <v>2407</v>
      </c>
      <c r="P111" s="16" t="s">
        <v>2408</v>
      </c>
      <c r="Q111" s="15" t="s">
        <v>2587</v>
      </c>
      <c r="R111" s="15"/>
      <c r="S111" s="14" t="s">
        <v>2245</v>
      </c>
      <c r="T111" s="2">
        <v>4210.8</v>
      </c>
      <c r="U111" s="1" t="s">
        <v>26</v>
      </c>
    </row>
    <row r="112" spans="1:21" ht="20.100000000000001" customHeight="1" x14ac:dyDescent="0.2">
      <c r="A112" s="1" t="s">
        <v>2313</v>
      </c>
      <c r="B112" s="1" t="s">
        <v>2590</v>
      </c>
      <c r="C112" s="1" t="s">
        <v>2314</v>
      </c>
      <c r="D112" s="2">
        <v>1</v>
      </c>
      <c r="E112" s="5">
        <v>800</v>
      </c>
      <c r="F112" s="5">
        <v>168</v>
      </c>
      <c r="G112" s="22">
        <v>800</v>
      </c>
      <c r="H112" s="22">
        <v>168</v>
      </c>
      <c r="I112" s="21">
        <v>44937</v>
      </c>
      <c r="J112" s="6" t="s">
        <v>4</v>
      </c>
      <c r="K112" s="18">
        <v>1</v>
      </c>
      <c r="L112" s="15"/>
      <c r="M112" s="15"/>
      <c r="N112" s="15"/>
      <c r="O112" s="13" t="s">
        <v>1423</v>
      </c>
      <c r="P112" s="16" t="s">
        <v>2031</v>
      </c>
      <c r="Q112" s="15" t="s">
        <v>2587</v>
      </c>
      <c r="R112" s="15"/>
      <c r="S112" s="13" t="s">
        <v>2195</v>
      </c>
      <c r="T112" s="2">
        <v>968</v>
      </c>
      <c r="U112" s="1" t="s">
        <v>247</v>
      </c>
    </row>
    <row r="113" spans="1:21" ht="20.100000000000001" customHeight="1" x14ac:dyDescent="0.2">
      <c r="A113" s="1" t="s">
        <v>2252</v>
      </c>
      <c r="B113" s="1" t="s">
        <v>2590</v>
      </c>
      <c r="C113" s="1" t="s">
        <v>2253</v>
      </c>
      <c r="D113" s="2">
        <v>1</v>
      </c>
      <c r="E113" s="5">
        <v>484</v>
      </c>
      <c r="F113" s="5">
        <v>101.64</v>
      </c>
      <c r="G113" s="22">
        <v>399.31</v>
      </c>
      <c r="H113" s="22">
        <v>83.86</v>
      </c>
      <c r="I113" s="21">
        <v>44937</v>
      </c>
      <c r="J113" s="6" t="s">
        <v>4</v>
      </c>
      <c r="K113" s="18">
        <v>1</v>
      </c>
      <c r="L113" s="15"/>
      <c r="M113" s="15"/>
      <c r="N113" s="15"/>
      <c r="O113" s="13" t="s">
        <v>34</v>
      </c>
      <c r="P113" s="16" t="s">
        <v>451</v>
      </c>
      <c r="Q113" s="15" t="s">
        <v>2587</v>
      </c>
      <c r="R113" s="15"/>
      <c r="S113" s="13" t="s">
        <v>1047</v>
      </c>
      <c r="T113" s="2">
        <v>483.17</v>
      </c>
      <c r="U113" s="1" t="s">
        <v>7</v>
      </c>
    </row>
    <row r="114" spans="1:21" ht="20.100000000000001" customHeight="1" x14ac:dyDescent="0.2">
      <c r="A114" s="1" t="s">
        <v>2246</v>
      </c>
      <c r="B114" s="1" t="s">
        <v>2589</v>
      </c>
      <c r="C114" s="1" t="s">
        <v>2247</v>
      </c>
      <c r="D114" s="2">
        <v>1</v>
      </c>
      <c r="E114" s="5">
        <v>260</v>
      </c>
      <c r="F114" s="5">
        <v>54.6</v>
      </c>
      <c r="G114" s="22">
        <v>260</v>
      </c>
      <c r="H114" s="22">
        <v>54.6</v>
      </c>
      <c r="I114" s="21">
        <v>44937</v>
      </c>
      <c r="J114" s="6" t="s">
        <v>4</v>
      </c>
      <c r="K114" s="18">
        <v>1</v>
      </c>
      <c r="L114" s="15"/>
      <c r="M114" s="15"/>
      <c r="N114" s="15"/>
      <c r="O114" s="13" t="s">
        <v>179</v>
      </c>
      <c r="P114" s="16" t="s">
        <v>884</v>
      </c>
      <c r="Q114" s="15" t="s">
        <v>2587</v>
      </c>
      <c r="R114" s="15"/>
      <c r="S114" s="13" t="s">
        <v>2249</v>
      </c>
      <c r="T114" s="2">
        <v>314.60000000000002</v>
      </c>
      <c r="U114" s="1" t="s">
        <v>26</v>
      </c>
    </row>
    <row r="115" spans="1:21" ht="20.100000000000001" customHeight="1" x14ac:dyDescent="0.2">
      <c r="A115" s="1" t="s">
        <v>2250</v>
      </c>
      <c r="B115" s="1" t="s">
        <v>2589</v>
      </c>
      <c r="C115" s="1" t="s">
        <v>2251</v>
      </c>
      <c r="D115" s="2">
        <v>1</v>
      </c>
      <c r="E115" s="5">
        <v>265</v>
      </c>
      <c r="F115" s="5">
        <v>55.65</v>
      </c>
      <c r="G115" s="22">
        <v>265</v>
      </c>
      <c r="H115" s="22">
        <v>55.65</v>
      </c>
      <c r="I115" s="21">
        <v>44937</v>
      </c>
      <c r="J115" s="6" t="s">
        <v>4</v>
      </c>
      <c r="K115" s="18">
        <v>1</v>
      </c>
      <c r="L115" s="15"/>
      <c r="M115" s="15"/>
      <c r="N115" s="15"/>
      <c r="O115" s="13" t="s">
        <v>703</v>
      </c>
      <c r="P115" s="16" t="s">
        <v>2546</v>
      </c>
      <c r="Q115" s="15" t="s">
        <v>2587</v>
      </c>
      <c r="R115" s="15"/>
      <c r="S115" s="13" t="s">
        <v>2249</v>
      </c>
      <c r="T115" s="2">
        <v>320.64999999999998</v>
      </c>
      <c r="U115" s="1" t="s">
        <v>26</v>
      </c>
    </row>
    <row r="116" spans="1:21" ht="20.100000000000001" customHeight="1" x14ac:dyDescent="0.2">
      <c r="A116" s="1" t="s">
        <v>2236</v>
      </c>
      <c r="B116" s="1" t="s">
        <v>2590</v>
      </c>
      <c r="C116" s="1" t="s">
        <v>2237</v>
      </c>
      <c r="D116" s="2">
        <v>1</v>
      </c>
      <c r="E116" s="5">
        <v>14990</v>
      </c>
      <c r="F116" s="5">
        <v>3147.9</v>
      </c>
      <c r="G116" s="22">
        <v>14990</v>
      </c>
      <c r="H116" s="22">
        <v>3147.9</v>
      </c>
      <c r="I116" s="21">
        <v>44938</v>
      </c>
      <c r="J116" s="6" t="s">
        <v>76</v>
      </c>
      <c r="K116" s="18">
        <v>1</v>
      </c>
      <c r="L116" s="15"/>
      <c r="M116" s="15"/>
      <c r="N116" s="15"/>
      <c r="O116" s="13" t="s">
        <v>10082</v>
      </c>
      <c r="P116" s="16" t="s">
        <v>1889</v>
      </c>
      <c r="Q116" s="15" t="s">
        <v>2587</v>
      </c>
      <c r="R116" s="15"/>
      <c r="S116" s="13" t="s">
        <v>2239</v>
      </c>
      <c r="T116" s="2">
        <v>18137.900000000001</v>
      </c>
      <c r="U116" s="1" t="s">
        <v>247</v>
      </c>
    </row>
    <row r="117" spans="1:21" ht="20.100000000000001" customHeight="1" x14ac:dyDescent="0.2">
      <c r="A117" s="1" t="s">
        <v>2233</v>
      </c>
      <c r="B117" s="1" t="s">
        <v>2589</v>
      </c>
      <c r="C117" s="1" t="s">
        <v>2234</v>
      </c>
      <c r="D117" s="2">
        <v>1</v>
      </c>
      <c r="E117" s="5">
        <v>144.69999999999999</v>
      </c>
      <c r="F117" s="5">
        <v>30.386999999999997</v>
      </c>
      <c r="G117" s="22">
        <v>144.69999999999999</v>
      </c>
      <c r="H117" s="22">
        <v>30.39</v>
      </c>
      <c r="I117" s="21">
        <v>44938</v>
      </c>
      <c r="J117" s="6" t="s">
        <v>4</v>
      </c>
      <c r="K117" s="18">
        <v>1</v>
      </c>
      <c r="L117" s="15"/>
      <c r="M117" s="15"/>
      <c r="N117" s="15"/>
      <c r="O117" s="13" t="s">
        <v>38</v>
      </c>
      <c r="P117" s="16" t="s">
        <v>59</v>
      </c>
      <c r="Q117" s="15" t="s">
        <v>2587</v>
      </c>
      <c r="R117" s="15"/>
      <c r="S117" s="13" t="s">
        <v>137</v>
      </c>
      <c r="T117" s="2">
        <v>175.09</v>
      </c>
      <c r="U117" s="1" t="s">
        <v>12</v>
      </c>
    </row>
    <row r="118" spans="1:21" ht="20.100000000000001" customHeight="1" x14ac:dyDescent="0.2">
      <c r="A118" s="1" t="s">
        <v>2260</v>
      </c>
      <c r="B118" s="1" t="s">
        <v>2589</v>
      </c>
      <c r="C118" s="1" t="s">
        <v>2261</v>
      </c>
      <c r="D118" s="2">
        <v>1</v>
      </c>
      <c r="E118" s="5">
        <v>189.08</v>
      </c>
      <c r="F118" s="5">
        <v>39.706800000000001</v>
      </c>
      <c r="G118" s="22">
        <v>189.08</v>
      </c>
      <c r="H118" s="22">
        <v>39.71</v>
      </c>
      <c r="I118" s="21">
        <v>44939</v>
      </c>
      <c r="J118" s="6" t="s">
        <v>4</v>
      </c>
      <c r="K118" s="18">
        <v>1</v>
      </c>
      <c r="L118" s="15"/>
      <c r="M118" s="15"/>
      <c r="N118" s="15"/>
      <c r="O118" s="13" t="s">
        <v>597</v>
      </c>
      <c r="P118" s="16" t="s">
        <v>598</v>
      </c>
      <c r="Q118" s="15" t="s">
        <v>2587</v>
      </c>
      <c r="R118" s="15"/>
      <c r="S118" s="13" t="s">
        <v>354</v>
      </c>
      <c r="T118" s="2">
        <v>228.79</v>
      </c>
      <c r="U118" s="1" t="s">
        <v>84</v>
      </c>
    </row>
    <row r="119" spans="1:21" ht="20.100000000000001" customHeight="1" x14ac:dyDescent="0.2">
      <c r="A119" s="1" t="s">
        <v>2285</v>
      </c>
      <c r="B119" s="1" t="s">
        <v>2589</v>
      </c>
      <c r="C119" s="1" t="s">
        <v>2286</v>
      </c>
      <c r="D119" s="2">
        <v>1</v>
      </c>
      <c r="E119" s="5">
        <v>29.24</v>
      </c>
      <c r="F119" s="5">
        <v>6.1403999999999996</v>
      </c>
      <c r="G119" s="22">
        <v>29.24</v>
      </c>
      <c r="H119" s="22">
        <v>6.14</v>
      </c>
      <c r="I119" s="21">
        <v>44939</v>
      </c>
      <c r="J119" s="6" t="s">
        <v>4</v>
      </c>
      <c r="K119" s="18">
        <v>1</v>
      </c>
      <c r="L119" s="15"/>
      <c r="M119" s="15"/>
      <c r="N119" s="15"/>
      <c r="O119" s="13" t="s">
        <v>10074</v>
      </c>
      <c r="P119" s="16" t="s">
        <v>787</v>
      </c>
      <c r="Q119" s="15" t="s">
        <v>2587</v>
      </c>
      <c r="R119" s="15"/>
      <c r="S119" s="13" t="s">
        <v>705</v>
      </c>
      <c r="T119" s="2">
        <v>35.380000000000003</v>
      </c>
      <c r="U119" s="1" t="s">
        <v>84</v>
      </c>
    </row>
    <row r="120" spans="1:21" ht="20.100000000000001" customHeight="1" x14ac:dyDescent="0.2">
      <c r="A120" s="1" t="s">
        <v>2207</v>
      </c>
      <c r="B120" s="1" t="s">
        <v>2590</v>
      </c>
      <c r="C120" s="1" t="s">
        <v>2208</v>
      </c>
      <c r="D120" s="2">
        <v>1</v>
      </c>
      <c r="E120" s="5">
        <v>3608.75</v>
      </c>
      <c r="F120" s="5">
        <v>757.83749999999998</v>
      </c>
      <c r="G120" s="22">
        <v>3608.75</v>
      </c>
      <c r="H120" s="22">
        <v>757.84</v>
      </c>
      <c r="I120" s="21">
        <v>44939</v>
      </c>
      <c r="J120" s="6" t="s">
        <v>4</v>
      </c>
      <c r="K120" s="18">
        <v>1</v>
      </c>
      <c r="L120" s="15"/>
      <c r="M120" s="15"/>
      <c r="N120" s="15"/>
      <c r="O120" s="13" t="s">
        <v>1383</v>
      </c>
      <c r="P120" s="16" t="s">
        <v>1384</v>
      </c>
      <c r="Q120" s="15" t="s">
        <v>2587</v>
      </c>
      <c r="R120" s="15"/>
      <c r="S120" s="13" t="s">
        <v>2211</v>
      </c>
      <c r="T120" s="2">
        <v>4366.59</v>
      </c>
      <c r="U120" s="1" t="s">
        <v>69</v>
      </c>
    </row>
    <row r="121" spans="1:21" ht="20.100000000000001" customHeight="1" x14ac:dyDescent="0.2">
      <c r="A121" s="1" t="s">
        <v>2196</v>
      </c>
      <c r="B121" s="1" t="s">
        <v>2589</v>
      </c>
      <c r="C121" s="1" t="s">
        <v>2197</v>
      </c>
      <c r="D121" s="2">
        <v>0.5</v>
      </c>
      <c r="E121" s="5">
        <v>989.37</v>
      </c>
      <c r="F121" s="5">
        <v>207.76769999999999</v>
      </c>
      <c r="G121" s="22">
        <v>990.24</v>
      </c>
      <c r="H121" s="22">
        <v>207.95</v>
      </c>
      <c r="I121" s="21">
        <v>44939</v>
      </c>
      <c r="J121" s="6" t="s">
        <v>4</v>
      </c>
      <c r="K121" s="18">
        <v>1</v>
      </c>
      <c r="L121" s="15"/>
      <c r="M121" s="15"/>
      <c r="N121" s="15"/>
      <c r="O121" s="13" t="s">
        <v>1832</v>
      </c>
      <c r="P121" s="16" t="s">
        <v>1833</v>
      </c>
      <c r="Q121" s="15" t="s">
        <v>2587</v>
      </c>
      <c r="R121" s="15"/>
      <c r="S121" s="13" t="s">
        <v>31</v>
      </c>
      <c r="T121" s="2">
        <v>1198.19</v>
      </c>
      <c r="U121" s="1" t="s">
        <v>12</v>
      </c>
    </row>
    <row r="122" spans="1:21" ht="20.100000000000001" customHeight="1" x14ac:dyDescent="0.2">
      <c r="A122" s="1" t="s">
        <v>2230</v>
      </c>
      <c r="B122" s="1" t="s">
        <v>2589</v>
      </c>
      <c r="C122" s="1" t="s">
        <v>2231</v>
      </c>
      <c r="D122" s="2">
        <v>0.5</v>
      </c>
      <c r="E122" s="5">
        <v>176</v>
      </c>
      <c r="F122" s="5">
        <v>36.96</v>
      </c>
      <c r="G122" s="22">
        <v>176</v>
      </c>
      <c r="H122" s="22">
        <v>36.96</v>
      </c>
      <c r="I122" s="21">
        <v>44939</v>
      </c>
      <c r="J122" s="6" t="s">
        <v>4</v>
      </c>
      <c r="K122" s="18">
        <v>1</v>
      </c>
      <c r="L122" s="15"/>
      <c r="M122" s="15"/>
      <c r="N122" s="15"/>
      <c r="O122" s="13" t="s">
        <v>271</v>
      </c>
      <c r="P122" s="16" t="s">
        <v>272</v>
      </c>
      <c r="Q122" s="15" t="s">
        <v>2587</v>
      </c>
      <c r="R122" s="15"/>
      <c r="S122" s="13" t="s">
        <v>92</v>
      </c>
      <c r="T122" s="2">
        <v>212.96</v>
      </c>
      <c r="U122" s="1" t="s">
        <v>12</v>
      </c>
    </row>
    <row r="123" spans="1:21" ht="20.100000000000001" customHeight="1" x14ac:dyDescent="0.2">
      <c r="A123" s="1" t="s">
        <v>2217</v>
      </c>
      <c r="B123" s="1" t="s">
        <v>2589</v>
      </c>
      <c r="C123" s="1" t="s">
        <v>2218</v>
      </c>
      <c r="D123" s="2">
        <v>1</v>
      </c>
      <c r="E123" s="5">
        <v>97.8</v>
      </c>
      <c r="F123" s="5">
        <v>20.537999999999997</v>
      </c>
      <c r="G123" s="22">
        <v>97.8</v>
      </c>
      <c r="H123" s="22">
        <v>20.54</v>
      </c>
      <c r="I123" s="21">
        <v>44939</v>
      </c>
      <c r="J123" s="6" t="s">
        <v>4</v>
      </c>
      <c r="K123" s="18">
        <v>1</v>
      </c>
      <c r="L123" s="15"/>
      <c r="M123" s="15"/>
      <c r="N123" s="15"/>
      <c r="O123" s="13" t="s">
        <v>1879</v>
      </c>
      <c r="P123" s="16" t="s">
        <v>1880</v>
      </c>
      <c r="Q123" s="15" t="s">
        <v>2587</v>
      </c>
      <c r="R123" s="15"/>
      <c r="S123" s="13" t="s">
        <v>144</v>
      </c>
      <c r="T123" s="2">
        <v>118.34</v>
      </c>
      <c r="U123" s="1" t="s">
        <v>26</v>
      </c>
    </row>
    <row r="124" spans="1:21" ht="20.100000000000001" customHeight="1" x14ac:dyDescent="0.2">
      <c r="A124" s="1" t="s">
        <v>2228</v>
      </c>
      <c r="B124" s="1" t="s">
        <v>2589</v>
      </c>
      <c r="C124" s="1" t="s">
        <v>2229</v>
      </c>
      <c r="D124" s="2">
        <v>1</v>
      </c>
      <c r="E124" s="5">
        <v>56.6</v>
      </c>
      <c r="F124" s="5">
        <v>11.886000000000001</v>
      </c>
      <c r="G124" s="22">
        <v>56.6</v>
      </c>
      <c r="H124" s="22">
        <v>11.89</v>
      </c>
      <c r="I124" s="21">
        <v>44939</v>
      </c>
      <c r="J124" s="6" t="s">
        <v>4</v>
      </c>
      <c r="K124" s="18">
        <v>1</v>
      </c>
      <c r="L124" s="15"/>
      <c r="M124" s="15"/>
      <c r="N124" s="15"/>
      <c r="O124" s="13" t="s">
        <v>154</v>
      </c>
      <c r="P124" s="16" t="s">
        <v>155</v>
      </c>
      <c r="Q124" s="15" t="s">
        <v>2587</v>
      </c>
      <c r="R124" s="15"/>
      <c r="S124" s="13" t="s">
        <v>1312</v>
      </c>
      <c r="T124" s="2">
        <v>68.489999999999995</v>
      </c>
      <c r="U124" s="1" t="s">
        <v>26</v>
      </c>
    </row>
    <row r="125" spans="1:21" ht="20.100000000000001" customHeight="1" x14ac:dyDescent="0.2">
      <c r="A125" s="1" t="s">
        <v>2223</v>
      </c>
      <c r="B125" s="1" t="s">
        <v>2589</v>
      </c>
      <c r="C125" s="1" t="s">
        <v>2224</v>
      </c>
      <c r="D125" s="2">
        <v>3</v>
      </c>
      <c r="E125" s="5">
        <v>14998.72</v>
      </c>
      <c r="F125" s="5">
        <v>749.93599999999992</v>
      </c>
      <c r="G125" s="22">
        <v>14998.72</v>
      </c>
      <c r="H125" s="22">
        <v>749.94</v>
      </c>
      <c r="I125" s="21">
        <v>44939</v>
      </c>
      <c r="J125" s="6" t="s">
        <v>76</v>
      </c>
      <c r="K125" s="18">
        <v>1</v>
      </c>
      <c r="L125" s="15"/>
      <c r="M125" s="15"/>
      <c r="N125" s="15"/>
      <c r="O125" s="13" t="s">
        <v>579</v>
      </c>
      <c r="P125" s="16" t="s">
        <v>580</v>
      </c>
      <c r="Q125" s="15" t="s">
        <v>2587</v>
      </c>
      <c r="R125" s="15"/>
      <c r="S125" s="13" t="s">
        <v>2227</v>
      </c>
      <c r="T125" s="2">
        <v>15748.66</v>
      </c>
      <c r="U125" s="1" t="s">
        <v>12</v>
      </c>
    </row>
    <row r="126" spans="1:21" ht="20.100000000000001" customHeight="1" x14ac:dyDescent="0.2">
      <c r="A126" s="1" t="s">
        <v>2198</v>
      </c>
      <c r="B126" s="1" t="s">
        <v>2590</v>
      </c>
      <c r="C126" s="1" t="s">
        <v>2199</v>
      </c>
      <c r="D126" s="2">
        <v>2</v>
      </c>
      <c r="E126" s="5">
        <v>9900</v>
      </c>
      <c r="F126" s="5">
        <v>2079</v>
      </c>
      <c r="G126" s="22">
        <v>9900</v>
      </c>
      <c r="H126" s="22">
        <v>2079</v>
      </c>
      <c r="I126" s="21">
        <v>44939</v>
      </c>
      <c r="J126" s="6" t="s">
        <v>76</v>
      </c>
      <c r="K126" s="18">
        <v>1</v>
      </c>
      <c r="L126" s="15"/>
      <c r="M126" s="15"/>
      <c r="N126" s="15"/>
      <c r="O126" s="13" t="s">
        <v>2221</v>
      </c>
      <c r="P126" s="16" t="s">
        <v>2222</v>
      </c>
      <c r="Q126" s="15" t="s">
        <v>2587</v>
      </c>
      <c r="R126" s="15"/>
      <c r="S126" s="13" t="s">
        <v>1283</v>
      </c>
      <c r="T126" s="2">
        <v>11979</v>
      </c>
      <c r="U126" s="1" t="s">
        <v>12</v>
      </c>
    </row>
    <row r="127" spans="1:21" ht="20.100000000000001" customHeight="1" x14ac:dyDescent="0.2">
      <c r="A127" s="1" t="s">
        <v>2212</v>
      </c>
      <c r="B127" s="1" t="s">
        <v>2589</v>
      </c>
      <c r="C127" s="1" t="s">
        <v>2213</v>
      </c>
      <c r="D127" s="2">
        <v>0.5</v>
      </c>
      <c r="E127" s="5">
        <v>72</v>
      </c>
      <c r="F127" s="5">
        <v>15.12</v>
      </c>
      <c r="G127" s="22">
        <v>72</v>
      </c>
      <c r="H127" s="22">
        <v>15.12</v>
      </c>
      <c r="I127" s="21">
        <v>44939</v>
      </c>
      <c r="J127" s="6" t="s">
        <v>4</v>
      </c>
      <c r="K127" s="18">
        <v>1</v>
      </c>
      <c r="L127" s="15"/>
      <c r="M127" s="15"/>
      <c r="N127" s="15"/>
      <c r="O127" s="13" t="s">
        <v>140</v>
      </c>
      <c r="P127" s="16" t="s">
        <v>301</v>
      </c>
      <c r="Q127" s="15" t="s">
        <v>2587</v>
      </c>
      <c r="R127" s="15"/>
      <c r="S127" s="13" t="s">
        <v>1219</v>
      </c>
      <c r="T127" s="2">
        <v>87.12</v>
      </c>
      <c r="U127" s="1" t="s">
        <v>69</v>
      </c>
    </row>
    <row r="128" spans="1:21" ht="20.100000000000001" customHeight="1" x14ac:dyDescent="0.2">
      <c r="A128" s="1" t="s">
        <v>2202</v>
      </c>
      <c r="B128" s="1" t="s">
        <v>2590</v>
      </c>
      <c r="C128" s="1" t="s">
        <v>2203</v>
      </c>
      <c r="D128" s="2">
        <v>1</v>
      </c>
      <c r="E128" s="5">
        <v>282</v>
      </c>
      <c r="F128" s="5">
        <v>28.2</v>
      </c>
      <c r="G128" s="22">
        <v>258</v>
      </c>
      <c r="H128" s="22">
        <v>25.8</v>
      </c>
      <c r="I128" s="21">
        <v>44940</v>
      </c>
      <c r="J128" s="6" t="s">
        <v>4</v>
      </c>
      <c r="K128" s="18">
        <v>1</v>
      </c>
      <c r="L128" s="15"/>
      <c r="M128" s="15"/>
      <c r="N128" s="15"/>
      <c r="O128" s="13" t="s">
        <v>1062</v>
      </c>
      <c r="P128" s="16" t="s">
        <v>1541</v>
      </c>
      <c r="Q128" s="15" t="s">
        <v>2587</v>
      </c>
      <c r="R128" s="15"/>
      <c r="S128" s="13" t="s">
        <v>924</v>
      </c>
      <c r="T128" s="2">
        <v>283.8</v>
      </c>
      <c r="U128" s="1" t="s">
        <v>60</v>
      </c>
    </row>
    <row r="129" spans="1:21" ht="20.100000000000001" customHeight="1" x14ac:dyDescent="0.2">
      <c r="A129" s="1" t="s">
        <v>2214</v>
      </c>
      <c r="B129" s="1" t="s">
        <v>2589</v>
      </c>
      <c r="C129" s="1" t="s">
        <v>2215</v>
      </c>
      <c r="D129" s="2">
        <v>1</v>
      </c>
      <c r="E129" s="5">
        <v>649</v>
      </c>
      <c r="F129" s="5">
        <v>136.29</v>
      </c>
      <c r="G129" s="22">
        <v>649</v>
      </c>
      <c r="H129" s="22">
        <v>136.29</v>
      </c>
      <c r="I129" s="21">
        <v>44940</v>
      </c>
      <c r="J129" s="6" t="s">
        <v>4</v>
      </c>
      <c r="K129" s="18">
        <v>1</v>
      </c>
      <c r="L129" s="15"/>
      <c r="M129" s="15"/>
      <c r="N129" s="15"/>
      <c r="O129" s="13" t="s">
        <v>122</v>
      </c>
      <c r="P129" s="16" t="s">
        <v>123</v>
      </c>
      <c r="Q129" s="15" t="s">
        <v>2587</v>
      </c>
      <c r="R129" s="15"/>
      <c r="S129" s="13" t="s">
        <v>2216</v>
      </c>
      <c r="T129" s="2">
        <v>785.29</v>
      </c>
      <c r="U129" s="1" t="s">
        <v>60</v>
      </c>
    </row>
    <row r="130" spans="1:21" ht="20.100000000000001" customHeight="1" x14ac:dyDescent="0.2">
      <c r="A130" s="1" t="s">
        <v>2205</v>
      </c>
      <c r="B130" s="1" t="s">
        <v>2589</v>
      </c>
      <c r="C130" s="1" t="s">
        <v>2206</v>
      </c>
      <c r="D130" s="2">
        <v>1</v>
      </c>
      <c r="E130" s="5">
        <v>236</v>
      </c>
      <c r="F130" s="5">
        <v>49.56</v>
      </c>
      <c r="G130" s="22">
        <v>195</v>
      </c>
      <c r="H130" s="22">
        <v>40.950000000000003</v>
      </c>
      <c r="I130" s="21">
        <v>44940</v>
      </c>
      <c r="J130" s="6" t="s">
        <v>4</v>
      </c>
      <c r="K130" s="18">
        <v>1</v>
      </c>
      <c r="L130" s="15"/>
      <c r="M130" s="15"/>
      <c r="N130" s="15"/>
      <c r="O130" s="13" t="s">
        <v>72</v>
      </c>
      <c r="P130" s="16" t="s">
        <v>2548</v>
      </c>
      <c r="Q130" s="15" t="s">
        <v>2587</v>
      </c>
      <c r="R130" s="15"/>
      <c r="S130" s="13" t="s">
        <v>1486</v>
      </c>
      <c r="T130" s="2">
        <v>235.95</v>
      </c>
      <c r="U130" s="1" t="s">
        <v>60</v>
      </c>
    </row>
    <row r="131" spans="1:21" ht="20.100000000000001" customHeight="1" x14ac:dyDescent="0.2">
      <c r="A131" s="1" t="s">
        <v>2180</v>
      </c>
      <c r="B131" s="1" t="s">
        <v>2589</v>
      </c>
      <c r="C131" s="1" t="s">
        <v>2181</v>
      </c>
      <c r="D131" s="2">
        <v>0.5</v>
      </c>
      <c r="E131" s="5">
        <v>158.01</v>
      </c>
      <c r="F131" s="5">
        <v>33.182099999999998</v>
      </c>
      <c r="G131" s="22">
        <v>158.01</v>
      </c>
      <c r="H131" s="22">
        <v>33.18</v>
      </c>
      <c r="I131" s="21">
        <v>44942</v>
      </c>
      <c r="J131" s="6" t="s">
        <v>4</v>
      </c>
      <c r="K131" s="18">
        <v>1</v>
      </c>
      <c r="L131" s="15"/>
      <c r="M131" s="15"/>
      <c r="N131" s="15"/>
      <c r="O131" s="13" t="s">
        <v>947</v>
      </c>
      <c r="P131" s="16" t="s">
        <v>1065</v>
      </c>
      <c r="Q131" s="15" t="s">
        <v>2587</v>
      </c>
      <c r="R131" s="15"/>
      <c r="S131" s="13" t="s">
        <v>31</v>
      </c>
      <c r="T131" s="2">
        <v>191.19</v>
      </c>
      <c r="U131" s="1" t="s">
        <v>12</v>
      </c>
    </row>
    <row r="132" spans="1:21" ht="20.100000000000001" customHeight="1" x14ac:dyDescent="0.2">
      <c r="A132" s="1" t="s">
        <v>2182</v>
      </c>
      <c r="B132" s="1" t="s">
        <v>2589</v>
      </c>
      <c r="C132" s="1" t="s">
        <v>2183</v>
      </c>
      <c r="D132" s="2">
        <v>0.5</v>
      </c>
      <c r="E132" s="5">
        <v>234</v>
      </c>
      <c r="F132" s="5">
        <v>49.14</v>
      </c>
      <c r="G132" s="22">
        <v>234</v>
      </c>
      <c r="H132" s="22">
        <v>49.14</v>
      </c>
      <c r="I132" s="21">
        <v>44942</v>
      </c>
      <c r="J132" s="6" t="s">
        <v>4</v>
      </c>
      <c r="K132" s="18">
        <v>1</v>
      </c>
      <c r="L132" s="15"/>
      <c r="M132" s="15"/>
      <c r="N132" s="15"/>
      <c r="O132" s="13" t="s">
        <v>496</v>
      </c>
      <c r="P132" s="16" t="s">
        <v>2466</v>
      </c>
      <c r="Q132" s="15" t="s">
        <v>2587</v>
      </c>
      <c r="R132" s="15"/>
      <c r="S132" s="13" t="s">
        <v>784</v>
      </c>
      <c r="T132" s="2">
        <v>283.14</v>
      </c>
      <c r="U132" s="1" t="s">
        <v>69</v>
      </c>
    </row>
    <row r="133" spans="1:21" ht="20.100000000000001" customHeight="1" x14ac:dyDescent="0.2">
      <c r="A133" s="1" t="s">
        <v>2178</v>
      </c>
      <c r="B133" s="1" t="s">
        <v>2589</v>
      </c>
      <c r="C133" s="1" t="s">
        <v>2179</v>
      </c>
      <c r="D133" s="2">
        <v>0.2</v>
      </c>
      <c r="E133" s="5">
        <v>325.32</v>
      </c>
      <c r="F133" s="5">
        <v>68.3172</v>
      </c>
      <c r="G133" s="22">
        <v>327.10000000000002</v>
      </c>
      <c r="H133" s="22">
        <v>68.69</v>
      </c>
      <c r="I133" s="21">
        <v>44942</v>
      </c>
      <c r="J133" s="6" t="s">
        <v>4</v>
      </c>
      <c r="K133" s="18">
        <v>1</v>
      </c>
      <c r="L133" s="15"/>
      <c r="M133" s="15"/>
      <c r="N133" s="15"/>
      <c r="O133" s="13" t="s">
        <v>741</v>
      </c>
      <c r="P133" s="16" t="s">
        <v>1503</v>
      </c>
      <c r="Q133" s="15" t="s">
        <v>2587</v>
      </c>
      <c r="R133" s="15"/>
      <c r="S133" s="13" t="s">
        <v>31</v>
      </c>
      <c r="T133" s="2">
        <v>395.79</v>
      </c>
      <c r="U133" s="1" t="s">
        <v>12</v>
      </c>
    </row>
    <row r="134" spans="1:21" ht="20.100000000000001" customHeight="1" x14ac:dyDescent="0.2">
      <c r="A134" s="1" t="s">
        <v>2184</v>
      </c>
      <c r="B134" s="1" t="s">
        <v>2590</v>
      </c>
      <c r="C134" s="1" t="s">
        <v>2185</v>
      </c>
      <c r="D134" s="2">
        <v>0.5</v>
      </c>
      <c r="E134" s="5">
        <v>1500</v>
      </c>
      <c r="F134" s="5">
        <v>315</v>
      </c>
      <c r="G134" s="22">
        <v>1425</v>
      </c>
      <c r="H134" s="22">
        <v>299.25</v>
      </c>
      <c r="I134" s="21">
        <v>44942</v>
      </c>
      <c r="J134" s="6" t="s">
        <v>76</v>
      </c>
      <c r="K134" s="18">
        <v>1</v>
      </c>
      <c r="L134" s="15"/>
      <c r="M134" s="15"/>
      <c r="N134" s="15"/>
      <c r="O134" s="13" t="s">
        <v>66</v>
      </c>
      <c r="P134" s="16" t="s">
        <v>67</v>
      </c>
      <c r="Q134" s="15" t="s">
        <v>2587</v>
      </c>
      <c r="R134" s="15"/>
      <c r="S134" s="13" t="s">
        <v>2187</v>
      </c>
      <c r="T134" s="2">
        <v>1724.25</v>
      </c>
      <c r="U134" s="1" t="s">
        <v>69</v>
      </c>
    </row>
    <row r="135" spans="1:21" ht="20.100000000000001" customHeight="1" x14ac:dyDescent="0.2">
      <c r="A135" s="1" t="s">
        <v>2192</v>
      </c>
      <c r="B135" s="1" t="s">
        <v>2590</v>
      </c>
      <c r="C135" s="1" t="s">
        <v>2193</v>
      </c>
      <c r="D135" s="2">
        <v>1</v>
      </c>
      <c r="E135" s="5">
        <v>14990</v>
      </c>
      <c r="F135" s="5">
        <v>3147.9</v>
      </c>
      <c r="G135" s="22">
        <v>14990</v>
      </c>
      <c r="H135" s="22">
        <v>3147.9</v>
      </c>
      <c r="I135" s="21">
        <v>44943</v>
      </c>
      <c r="J135" s="6" t="s">
        <v>76</v>
      </c>
      <c r="K135" s="18">
        <v>1</v>
      </c>
      <c r="L135" s="15"/>
      <c r="M135" s="15"/>
      <c r="N135" s="15"/>
      <c r="O135" s="13" t="s">
        <v>538</v>
      </c>
      <c r="P135" s="16" t="s">
        <v>539</v>
      </c>
      <c r="Q135" s="15" t="s">
        <v>2587</v>
      </c>
      <c r="R135" s="15"/>
      <c r="S135" s="13" t="s">
        <v>2195</v>
      </c>
      <c r="T135" s="2">
        <v>18137.900000000001</v>
      </c>
      <c r="U135" s="1" t="s">
        <v>247</v>
      </c>
    </row>
    <row r="136" spans="1:21" ht="20.100000000000001" customHeight="1" x14ac:dyDescent="0.2">
      <c r="A136" s="1" t="s">
        <v>2169</v>
      </c>
      <c r="B136" s="1" t="s">
        <v>2589</v>
      </c>
      <c r="C136" s="1" t="s">
        <v>2170</v>
      </c>
      <c r="D136" s="2">
        <v>1</v>
      </c>
      <c r="E136" s="5">
        <v>273.79000000000002</v>
      </c>
      <c r="F136" s="5">
        <v>57.495899999999999</v>
      </c>
      <c r="G136" s="22">
        <v>273.79000000000002</v>
      </c>
      <c r="H136" s="22">
        <v>57.5</v>
      </c>
      <c r="I136" s="21">
        <v>44943</v>
      </c>
      <c r="J136" s="6" t="s">
        <v>4</v>
      </c>
      <c r="K136" s="18">
        <v>1</v>
      </c>
      <c r="L136" s="15"/>
      <c r="M136" s="15"/>
      <c r="N136" s="15"/>
      <c r="O136" s="13" t="s">
        <v>150</v>
      </c>
      <c r="P136" s="16" t="s">
        <v>127</v>
      </c>
      <c r="Q136" s="15" t="s">
        <v>2587</v>
      </c>
      <c r="R136" s="15"/>
      <c r="S136" s="13" t="s">
        <v>705</v>
      </c>
      <c r="T136" s="2">
        <v>331.29</v>
      </c>
      <c r="U136" s="1" t="s">
        <v>84</v>
      </c>
    </row>
    <row r="137" spans="1:21" ht="20.100000000000001" customHeight="1" x14ac:dyDescent="0.2">
      <c r="A137" s="1" t="s">
        <v>2164</v>
      </c>
      <c r="B137" s="1" t="s">
        <v>2589</v>
      </c>
      <c r="C137" s="1" t="s">
        <v>2165</v>
      </c>
      <c r="D137" s="2">
        <v>1</v>
      </c>
      <c r="E137" s="5">
        <v>326.86</v>
      </c>
      <c r="F137" s="5">
        <v>68.640600000000006</v>
      </c>
      <c r="G137" s="22">
        <v>326.86</v>
      </c>
      <c r="H137" s="22">
        <v>68.64</v>
      </c>
      <c r="I137" s="21">
        <v>44943</v>
      </c>
      <c r="J137" s="6" t="s">
        <v>4</v>
      </c>
      <c r="K137" s="18">
        <v>1</v>
      </c>
      <c r="L137" s="15"/>
      <c r="M137" s="15"/>
      <c r="N137" s="15"/>
      <c r="O137" s="13" t="s">
        <v>741</v>
      </c>
      <c r="P137" s="16" t="s">
        <v>1503</v>
      </c>
      <c r="Q137" s="15" t="s">
        <v>2587</v>
      </c>
      <c r="R137" s="15"/>
      <c r="S137" s="13" t="s">
        <v>705</v>
      </c>
      <c r="T137" s="2">
        <v>395.5</v>
      </c>
      <c r="U137" s="1" t="s">
        <v>26</v>
      </c>
    </row>
    <row r="138" spans="1:21" ht="20.100000000000001" customHeight="1" x14ac:dyDescent="0.2">
      <c r="A138" s="1" t="s">
        <v>2175</v>
      </c>
      <c r="B138" s="1" t="s">
        <v>2590</v>
      </c>
      <c r="C138" s="1" t="s">
        <v>2176</v>
      </c>
      <c r="D138" s="2">
        <v>0.5</v>
      </c>
      <c r="E138" s="5">
        <v>84.7</v>
      </c>
      <c r="F138" s="5">
        <v>17.786999999999999</v>
      </c>
      <c r="G138" s="22">
        <v>70</v>
      </c>
      <c r="H138" s="22">
        <v>14.7</v>
      </c>
      <c r="I138" s="21">
        <v>44943</v>
      </c>
      <c r="J138" s="6" t="s">
        <v>4</v>
      </c>
      <c r="K138" s="18">
        <v>1</v>
      </c>
      <c r="L138" s="15"/>
      <c r="M138" s="15"/>
      <c r="N138" s="15"/>
      <c r="O138" s="13" t="s">
        <v>140</v>
      </c>
      <c r="P138" s="16" t="s">
        <v>301</v>
      </c>
      <c r="Q138" s="15" t="s">
        <v>2587</v>
      </c>
      <c r="R138" s="15"/>
      <c r="S138" s="13" t="s">
        <v>2177</v>
      </c>
      <c r="T138" s="2">
        <v>84.7</v>
      </c>
      <c r="U138" s="1" t="s">
        <v>12</v>
      </c>
    </row>
    <row r="139" spans="1:21" ht="20.100000000000001" customHeight="1" x14ac:dyDescent="0.2">
      <c r="A139" s="1" t="s">
        <v>2188</v>
      </c>
      <c r="B139" s="1" t="s">
        <v>2590</v>
      </c>
      <c r="C139" s="1" t="s">
        <v>2189</v>
      </c>
      <c r="D139" s="2">
        <v>1</v>
      </c>
      <c r="E139" s="5">
        <v>14995</v>
      </c>
      <c r="F139" s="155">
        <v>0</v>
      </c>
      <c r="G139" s="22">
        <v>14995</v>
      </c>
      <c r="H139" s="22">
        <v>0</v>
      </c>
      <c r="I139" s="21">
        <v>44943</v>
      </c>
      <c r="J139" s="6" t="s">
        <v>76</v>
      </c>
      <c r="K139" s="18">
        <v>1</v>
      </c>
      <c r="L139" s="15"/>
      <c r="M139" s="15"/>
      <c r="N139" s="15"/>
      <c r="O139" s="13" t="s">
        <v>10084</v>
      </c>
      <c r="P139" s="16" t="s">
        <v>200</v>
      </c>
      <c r="Q139" s="15" t="s">
        <v>2587</v>
      </c>
      <c r="R139" s="15"/>
      <c r="S139" s="13" t="s">
        <v>1308</v>
      </c>
      <c r="T139" s="2">
        <v>14995</v>
      </c>
      <c r="U139" s="1" t="s">
        <v>247</v>
      </c>
    </row>
    <row r="140" spans="1:21" ht="20.100000000000001" customHeight="1" x14ac:dyDescent="0.2">
      <c r="A140" s="1" t="s">
        <v>2173</v>
      </c>
      <c r="B140" s="1" t="s">
        <v>2589</v>
      </c>
      <c r="C140" s="1" t="s">
        <v>2174</v>
      </c>
      <c r="D140" s="2">
        <v>0.5</v>
      </c>
      <c r="E140" s="5">
        <v>170</v>
      </c>
      <c r="F140" s="5">
        <v>35.700000000000003</v>
      </c>
      <c r="G140" s="22">
        <v>170</v>
      </c>
      <c r="H140" s="22">
        <v>35.700000000000003</v>
      </c>
      <c r="I140" s="21">
        <v>44943</v>
      </c>
      <c r="J140" s="6" t="s">
        <v>4</v>
      </c>
      <c r="K140" s="18">
        <v>1</v>
      </c>
      <c r="L140" s="15"/>
      <c r="M140" s="15"/>
      <c r="N140" s="15"/>
      <c r="O140" s="13" t="s">
        <v>117</v>
      </c>
      <c r="P140" s="16" t="s">
        <v>118</v>
      </c>
      <c r="Q140" s="15" t="s">
        <v>2587</v>
      </c>
      <c r="R140" s="15"/>
      <c r="S140" s="13" t="s">
        <v>856</v>
      </c>
      <c r="T140" s="2">
        <v>205.7</v>
      </c>
      <c r="U140" s="1" t="s">
        <v>12</v>
      </c>
    </row>
    <row r="141" spans="1:21" ht="20.100000000000001" customHeight="1" x14ac:dyDescent="0.2">
      <c r="A141" s="1" t="s">
        <v>2171</v>
      </c>
      <c r="B141" s="1" t="s">
        <v>2589</v>
      </c>
      <c r="C141" s="1" t="s">
        <v>2172</v>
      </c>
      <c r="D141" s="2">
        <v>0.2</v>
      </c>
      <c r="E141" s="5">
        <v>1070.9000000000001</v>
      </c>
      <c r="F141" s="5">
        <v>107.09</v>
      </c>
      <c r="G141" s="22">
        <v>1070.9000000000001</v>
      </c>
      <c r="H141" s="22">
        <v>107.09</v>
      </c>
      <c r="I141" s="21">
        <v>44943</v>
      </c>
      <c r="J141" s="6" t="s">
        <v>4</v>
      </c>
      <c r="K141" s="18">
        <v>1</v>
      </c>
      <c r="L141" s="15"/>
      <c r="M141" s="15"/>
      <c r="N141" s="15"/>
      <c r="O141" s="13" t="s">
        <v>558</v>
      </c>
      <c r="P141" s="16" t="s">
        <v>1671</v>
      </c>
      <c r="Q141" s="15" t="s">
        <v>2587</v>
      </c>
      <c r="R141" s="15"/>
      <c r="S141" s="13" t="s">
        <v>856</v>
      </c>
      <c r="T141" s="2">
        <v>1177.99</v>
      </c>
      <c r="U141" s="1" t="s">
        <v>12</v>
      </c>
    </row>
    <row r="142" spans="1:21" ht="20.100000000000001" customHeight="1" x14ac:dyDescent="0.2">
      <c r="A142" s="1" t="s">
        <v>2167</v>
      </c>
      <c r="B142" s="1" t="s">
        <v>2589</v>
      </c>
      <c r="C142" s="1" t="s">
        <v>2168</v>
      </c>
      <c r="D142" s="2">
        <v>1</v>
      </c>
      <c r="E142" s="5">
        <v>31.86</v>
      </c>
      <c r="F142" s="5">
        <v>6.6905999999999999</v>
      </c>
      <c r="G142" s="22">
        <v>31.86</v>
      </c>
      <c r="H142" s="22">
        <v>6.69</v>
      </c>
      <c r="I142" s="21">
        <v>44943</v>
      </c>
      <c r="J142" s="6" t="s">
        <v>4</v>
      </c>
      <c r="K142" s="18">
        <v>1</v>
      </c>
      <c r="L142" s="15"/>
      <c r="M142" s="15"/>
      <c r="N142" s="15"/>
      <c r="O142" s="13" t="s">
        <v>10129</v>
      </c>
      <c r="P142" s="16" t="s">
        <v>1452</v>
      </c>
      <c r="Q142" s="15" t="s">
        <v>2587</v>
      </c>
      <c r="R142" s="15"/>
      <c r="S142" s="13" t="s">
        <v>856</v>
      </c>
      <c r="T142" s="2">
        <v>38.549999999999997</v>
      </c>
      <c r="U142" s="1" t="s">
        <v>26</v>
      </c>
    </row>
    <row r="143" spans="1:21" ht="20.100000000000001" customHeight="1" x14ac:dyDescent="0.2">
      <c r="A143" s="1" t="s">
        <v>2219</v>
      </c>
      <c r="B143" s="1" t="s">
        <v>2590</v>
      </c>
      <c r="C143" s="1" t="s">
        <v>2220</v>
      </c>
      <c r="D143" s="2">
        <v>1</v>
      </c>
      <c r="E143" s="5">
        <v>2100</v>
      </c>
      <c r="F143" s="155">
        <v>0</v>
      </c>
      <c r="G143" s="22">
        <v>2100</v>
      </c>
      <c r="H143" s="22">
        <v>0</v>
      </c>
      <c r="I143" s="21">
        <v>44944</v>
      </c>
      <c r="J143" s="6" t="s">
        <v>4</v>
      </c>
      <c r="K143" s="18">
        <v>1</v>
      </c>
      <c r="L143" s="15"/>
      <c r="M143" s="15"/>
      <c r="N143" s="15"/>
      <c r="O143" s="13" t="s">
        <v>10083</v>
      </c>
      <c r="P143" s="16" t="s">
        <v>975</v>
      </c>
      <c r="Q143" s="15" t="s">
        <v>2587</v>
      </c>
      <c r="R143" s="15"/>
      <c r="S143" s="13" t="s">
        <v>1266</v>
      </c>
      <c r="T143" s="2">
        <v>2100</v>
      </c>
      <c r="U143" s="1" t="s">
        <v>106</v>
      </c>
    </row>
    <row r="144" spans="1:21" ht="20.100000000000001" customHeight="1" x14ac:dyDescent="0.2">
      <c r="A144" s="1" t="s">
        <v>2149</v>
      </c>
      <c r="B144" s="1" t="s">
        <v>2590</v>
      </c>
      <c r="C144" s="1" t="s">
        <v>2150</v>
      </c>
      <c r="D144" s="2">
        <v>1</v>
      </c>
      <c r="E144" s="5">
        <v>900</v>
      </c>
      <c r="F144" s="5">
        <v>189</v>
      </c>
      <c r="G144" s="22">
        <v>900</v>
      </c>
      <c r="H144" s="22">
        <v>189</v>
      </c>
      <c r="I144" s="21">
        <v>44944</v>
      </c>
      <c r="J144" s="6" t="s">
        <v>76</v>
      </c>
      <c r="K144" s="18">
        <v>1</v>
      </c>
      <c r="L144" s="15"/>
      <c r="M144" s="15"/>
      <c r="N144" s="15"/>
      <c r="O144" s="13" t="s">
        <v>258</v>
      </c>
      <c r="P144" s="16" t="s">
        <v>259</v>
      </c>
      <c r="Q144" s="15" t="s">
        <v>2587</v>
      </c>
      <c r="R144" s="15"/>
      <c r="S144" s="13" t="s">
        <v>2151</v>
      </c>
      <c r="T144" s="2">
        <v>1089</v>
      </c>
      <c r="U144" s="1" t="s">
        <v>26</v>
      </c>
    </row>
    <row r="145" spans="1:21" ht="20.100000000000001" customHeight="1" x14ac:dyDescent="0.2">
      <c r="A145" s="1" t="s">
        <v>2152</v>
      </c>
      <c r="B145" s="1" t="s">
        <v>2590</v>
      </c>
      <c r="C145" s="1" t="s">
        <v>2153</v>
      </c>
      <c r="D145" s="2">
        <v>1</v>
      </c>
      <c r="E145" s="5">
        <v>800</v>
      </c>
      <c r="F145" s="5">
        <v>168</v>
      </c>
      <c r="G145" s="22">
        <v>800</v>
      </c>
      <c r="H145" s="22">
        <v>168</v>
      </c>
      <c r="I145" s="21">
        <v>44944</v>
      </c>
      <c r="J145" s="6" t="s">
        <v>4</v>
      </c>
      <c r="K145" s="18">
        <v>1</v>
      </c>
      <c r="L145" s="15"/>
      <c r="M145" s="15"/>
      <c r="N145" s="15"/>
      <c r="O145" s="13" t="s">
        <v>95</v>
      </c>
      <c r="P145" s="16" t="s">
        <v>96</v>
      </c>
      <c r="Q145" s="15" t="s">
        <v>2587</v>
      </c>
      <c r="R145" s="15"/>
      <c r="S145" s="13" t="s">
        <v>2154</v>
      </c>
      <c r="T145" s="2">
        <v>968</v>
      </c>
      <c r="U145" s="1" t="s">
        <v>26</v>
      </c>
    </row>
    <row r="146" spans="1:21" ht="20.100000000000001" customHeight="1" x14ac:dyDescent="0.2">
      <c r="A146" s="1" t="s">
        <v>2147</v>
      </c>
      <c r="B146" s="1" t="s">
        <v>2589</v>
      </c>
      <c r="C146" s="1" t="s">
        <v>2148</v>
      </c>
      <c r="D146" s="2">
        <v>0.1</v>
      </c>
      <c r="E146" s="5">
        <v>6.78</v>
      </c>
      <c r="F146" s="5">
        <v>1.4238</v>
      </c>
      <c r="G146" s="22">
        <v>6.78</v>
      </c>
      <c r="H146" s="22">
        <v>1.42</v>
      </c>
      <c r="I146" s="21">
        <v>44944</v>
      </c>
      <c r="J146" s="6" t="s">
        <v>4</v>
      </c>
      <c r="K146" s="18">
        <v>1</v>
      </c>
      <c r="L146" s="15"/>
      <c r="M146" s="15"/>
      <c r="N146" s="15"/>
      <c r="O146" s="13" t="s">
        <v>9958</v>
      </c>
      <c r="P146" s="16" t="s">
        <v>1782</v>
      </c>
      <c r="Q146" s="15" t="s">
        <v>2587</v>
      </c>
      <c r="R146" s="15"/>
      <c r="S146" s="13" t="s">
        <v>551</v>
      </c>
      <c r="T146" s="2">
        <v>8.1999999999999993</v>
      </c>
      <c r="U146" s="1" t="s">
        <v>12</v>
      </c>
    </row>
    <row r="147" spans="1:21" ht="20.100000000000001" customHeight="1" x14ac:dyDescent="0.2">
      <c r="A147" s="1" t="s">
        <v>2139</v>
      </c>
      <c r="B147" s="1" t="s">
        <v>2590</v>
      </c>
      <c r="C147" s="1" t="s">
        <v>2140</v>
      </c>
      <c r="D147" s="2">
        <v>1</v>
      </c>
      <c r="E147" s="5">
        <v>450</v>
      </c>
      <c r="F147" s="5">
        <v>94.5</v>
      </c>
      <c r="G147" s="22">
        <v>450</v>
      </c>
      <c r="H147" s="22">
        <v>94.5</v>
      </c>
      <c r="I147" s="21">
        <v>44944</v>
      </c>
      <c r="J147" s="6" t="s">
        <v>4</v>
      </c>
      <c r="K147" s="18">
        <v>1</v>
      </c>
      <c r="L147" s="15"/>
      <c r="M147" s="15"/>
      <c r="N147" s="15"/>
      <c r="O147" s="13" t="s">
        <v>398</v>
      </c>
      <c r="P147" s="16" t="s">
        <v>399</v>
      </c>
      <c r="Q147" s="15" t="s">
        <v>2587</v>
      </c>
      <c r="R147" s="15"/>
      <c r="S147" s="13" t="s">
        <v>690</v>
      </c>
      <c r="T147" s="2">
        <v>544.5</v>
      </c>
      <c r="U147" s="1" t="s">
        <v>12</v>
      </c>
    </row>
    <row r="148" spans="1:21" ht="20.100000000000001" customHeight="1" x14ac:dyDescent="0.2">
      <c r="A148" s="1" t="s">
        <v>2155</v>
      </c>
      <c r="B148" s="1" t="s">
        <v>2589</v>
      </c>
      <c r="C148" s="1" t="s">
        <v>2156</v>
      </c>
      <c r="D148" s="2">
        <v>0.25</v>
      </c>
      <c r="E148" s="5">
        <v>198.35</v>
      </c>
      <c r="F148" s="5">
        <v>41.653499999999994</v>
      </c>
      <c r="G148" s="22">
        <v>198.35</v>
      </c>
      <c r="H148" s="22">
        <v>41.65</v>
      </c>
      <c r="I148" s="21">
        <v>44944</v>
      </c>
      <c r="J148" s="6" t="s">
        <v>4</v>
      </c>
      <c r="K148" s="18">
        <v>1</v>
      </c>
      <c r="L148" s="15"/>
      <c r="M148" s="15"/>
      <c r="N148" s="15"/>
      <c r="O148" s="13" t="s">
        <v>2341</v>
      </c>
      <c r="P148" s="16" t="s">
        <v>2342</v>
      </c>
      <c r="Q148" s="15" t="s">
        <v>2587</v>
      </c>
      <c r="R148" s="15"/>
      <c r="S148" s="13" t="s">
        <v>2159</v>
      </c>
      <c r="T148" s="2">
        <v>240</v>
      </c>
      <c r="U148" s="1" t="s">
        <v>69</v>
      </c>
    </row>
    <row r="149" spans="1:21" ht="20.100000000000001" customHeight="1" x14ac:dyDescent="0.2">
      <c r="A149" s="1" t="s">
        <v>2145</v>
      </c>
      <c r="B149" s="1" t="s">
        <v>2589</v>
      </c>
      <c r="C149" s="1" t="s">
        <v>2146</v>
      </c>
      <c r="D149" s="2">
        <v>1</v>
      </c>
      <c r="E149" s="5">
        <v>99.8</v>
      </c>
      <c r="F149" s="5">
        <v>20.957999999999998</v>
      </c>
      <c r="G149" s="22">
        <v>99.8</v>
      </c>
      <c r="H149" s="22">
        <v>20.96</v>
      </c>
      <c r="I149" s="21">
        <v>44944</v>
      </c>
      <c r="J149" s="6" t="s">
        <v>4</v>
      </c>
      <c r="K149" s="18">
        <v>1</v>
      </c>
      <c r="L149" s="15"/>
      <c r="M149" s="15"/>
      <c r="N149" s="15"/>
      <c r="O149" s="13" t="s">
        <v>1281</v>
      </c>
      <c r="P149" s="16" t="s">
        <v>1282</v>
      </c>
      <c r="Q149" s="15" t="s">
        <v>2587</v>
      </c>
      <c r="R149" s="15"/>
      <c r="S149" s="13" t="s">
        <v>1288</v>
      </c>
      <c r="T149" s="2">
        <v>120.76</v>
      </c>
      <c r="U149" s="1" t="s">
        <v>26</v>
      </c>
    </row>
    <row r="150" spans="1:21" ht="20.100000000000001" customHeight="1" x14ac:dyDescent="0.2">
      <c r="A150" s="1" t="s">
        <v>2160</v>
      </c>
      <c r="B150" s="1" t="s">
        <v>2589</v>
      </c>
      <c r="C150" s="1" t="s">
        <v>2161</v>
      </c>
      <c r="D150" s="2">
        <v>0.1</v>
      </c>
      <c r="E150" s="5">
        <v>1500</v>
      </c>
      <c r="F150" s="5">
        <v>315</v>
      </c>
      <c r="G150" s="22">
        <v>565</v>
      </c>
      <c r="H150" s="22">
        <v>118.65</v>
      </c>
      <c r="I150" s="21">
        <v>44944</v>
      </c>
      <c r="J150" s="6" t="s">
        <v>4</v>
      </c>
      <c r="K150" s="18">
        <v>1</v>
      </c>
      <c r="L150" s="15"/>
      <c r="M150" s="15"/>
      <c r="N150" s="15"/>
      <c r="O150" s="13" t="s">
        <v>63</v>
      </c>
      <c r="P150" s="16" t="s">
        <v>2549</v>
      </c>
      <c r="Q150" s="15" t="s">
        <v>2587</v>
      </c>
      <c r="R150" s="15"/>
      <c r="S150" s="13" t="s">
        <v>2163</v>
      </c>
      <c r="T150" s="2">
        <v>683.65</v>
      </c>
      <c r="U150" s="1" t="s">
        <v>69</v>
      </c>
    </row>
    <row r="151" spans="1:21" ht="20.100000000000001" customHeight="1" x14ac:dyDescent="0.2">
      <c r="A151" s="1" t="s">
        <v>2143</v>
      </c>
      <c r="B151" s="1" t="s">
        <v>2589</v>
      </c>
      <c r="C151" s="1" t="s">
        <v>2144</v>
      </c>
      <c r="D151" s="2">
        <v>1</v>
      </c>
      <c r="E151" s="5">
        <v>528.75</v>
      </c>
      <c r="F151" s="5">
        <v>111.03749999999999</v>
      </c>
      <c r="G151" s="22">
        <v>528.75</v>
      </c>
      <c r="H151" s="22">
        <v>111.04</v>
      </c>
      <c r="I151" s="21">
        <v>44944</v>
      </c>
      <c r="J151" s="6" t="s">
        <v>4</v>
      </c>
      <c r="K151" s="18">
        <v>1</v>
      </c>
      <c r="L151" s="15"/>
      <c r="M151" s="15"/>
      <c r="N151" s="15"/>
      <c r="O151" s="13" t="s">
        <v>1333</v>
      </c>
      <c r="P151" s="16" t="s">
        <v>1334</v>
      </c>
      <c r="Q151" s="15" t="s">
        <v>2587</v>
      </c>
      <c r="R151" s="15"/>
      <c r="S151" s="13" t="s">
        <v>1288</v>
      </c>
      <c r="T151" s="2">
        <v>639.79</v>
      </c>
      <c r="U151" s="1" t="s">
        <v>26</v>
      </c>
    </row>
    <row r="152" spans="1:21" ht="20.100000000000001" customHeight="1" x14ac:dyDescent="0.2">
      <c r="A152" s="1" t="s">
        <v>2125</v>
      </c>
      <c r="B152" s="1" t="s">
        <v>2589</v>
      </c>
      <c r="C152" s="1" t="s">
        <v>2126</v>
      </c>
      <c r="D152" s="2">
        <v>0.1</v>
      </c>
      <c r="E152" s="5">
        <v>19.36</v>
      </c>
      <c r="F152" s="5">
        <v>4.0655999999999999</v>
      </c>
      <c r="G152" s="22">
        <v>19.36</v>
      </c>
      <c r="H152" s="22">
        <v>4.07</v>
      </c>
      <c r="I152" s="21">
        <v>44945</v>
      </c>
      <c r="J152" s="6" t="s">
        <v>4</v>
      </c>
      <c r="K152" s="18">
        <v>1</v>
      </c>
      <c r="L152" s="15"/>
      <c r="M152" s="15"/>
      <c r="N152" s="15"/>
      <c r="O152" s="13" t="s">
        <v>10106</v>
      </c>
      <c r="P152" s="16" t="s">
        <v>1277</v>
      </c>
      <c r="Q152" s="15" t="s">
        <v>2587</v>
      </c>
      <c r="R152" s="15"/>
      <c r="S152" s="13" t="s">
        <v>608</v>
      </c>
      <c r="T152" s="2">
        <v>23.43</v>
      </c>
      <c r="U152" s="1" t="s">
        <v>12</v>
      </c>
    </row>
    <row r="153" spans="1:21" ht="20.100000000000001" customHeight="1" x14ac:dyDescent="0.2">
      <c r="A153" s="1" t="s">
        <v>2104</v>
      </c>
      <c r="B153" s="1" t="s">
        <v>2590</v>
      </c>
      <c r="C153" s="1" t="s">
        <v>2105</v>
      </c>
      <c r="D153" s="2">
        <v>1</v>
      </c>
      <c r="E153" s="5">
        <v>490</v>
      </c>
      <c r="F153" s="5">
        <v>102.9</v>
      </c>
      <c r="G153" s="22">
        <v>490</v>
      </c>
      <c r="H153" s="22">
        <v>102.9</v>
      </c>
      <c r="I153" s="21">
        <v>44945</v>
      </c>
      <c r="J153" s="6" t="s">
        <v>4</v>
      </c>
      <c r="K153" s="18">
        <v>1</v>
      </c>
      <c r="L153" s="15"/>
      <c r="M153" s="15"/>
      <c r="N153" s="15"/>
      <c r="O153" s="13" t="s">
        <v>287</v>
      </c>
      <c r="P153" s="16" t="s">
        <v>288</v>
      </c>
      <c r="Q153" s="15" t="s">
        <v>2587</v>
      </c>
      <c r="R153" s="15"/>
      <c r="S153" s="13" t="s">
        <v>25</v>
      </c>
      <c r="T153" s="2">
        <v>592.9</v>
      </c>
      <c r="U153" s="1" t="s">
        <v>26</v>
      </c>
    </row>
    <row r="154" spans="1:21" ht="20.100000000000001" customHeight="1" x14ac:dyDescent="0.2">
      <c r="A154" s="1" t="s">
        <v>2121</v>
      </c>
      <c r="B154" s="1" t="s">
        <v>2589</v>
      </c>
      <c r="C154" s="1" t="s">
        <v>2122</v>
      </c>
      <c r="D154" s="2">
        <v>1</v>
      </c>
      <c r="E154" s="5">
        <v>214.79</v>
      </c>
      <c r="F154" s="5">
        <v>45.105899999999998</v>
      </c>
      <c r="G154" s="22">
        <v>214.79</v>
      </c>
      <c r="H154" s="22">
        <v>45.11</v>
      </c>
      <c r="I154" s="21">
        <v>44945</v>
      </c>
      <c r="J154" s="6" t="s">
        <v>4</v>
      </c>
      <c r="K154" s="18">
        <v>1</v>
      </c>
      <c r="L154" s="15"/>
      <c r="M154" s="15"/>
      <c r="N154" s="15"/>
      <c r="O154" s="13" t="s">
        <v>215</v>
      </c>
      <c r="P154" s="16" t="s">
        <v>216</v>
      </c>
      <c r="Q154" s="15" t="s">
        <v>2587</v>
      </c>
      <c r="R154" s="15"/>
      <c r="S154" s="13" t="s">
        <v>2124</v>
      </c>
      <c r="T154" s="2">
        <v>259.89999999999998</v>
      </c>
      <c r="U154" s="1" t="s">
        <v>26</v>
      </c>
    </row>
    <row r="155" spans="1:21" ht="20.100000000000001" customHeight="1" x14ac:dyDescent="0.2">
      <c r="A155" s="1" t="s">
        <v>2088</v>
      </c>
      <c r="B155" s="1" t="s">
        <v>2590</v>
      </c>
      <c r="C155" s="1" t="s">
        <v>2089</v>
      </c>
      <c r="D155" s="2">
        <v>1</v>
      </c>
      <c r="E155" s="5">
        <v>1180</v>
      </c>
      <c r="F155" s="5">
        <v>247.8</v>
      </c>
      <c r="G155" s="22">
        <v>1180</v>
      </c>
      <c r="H155" s="22">
        <v>247.8</v>
      </c>
      <c r="I155" s="21">
        <v>44945</v>
      </c>
      <c r="J155" s="6" t="s">
        <v>4</v>
      </c>
      <c r="K155" s="18">
        <v>1</v>
      </c>
      <c r="L155" s="15"/>
      <c r="M155" s="15"/>
      <c r="N155" s="15"/>
      <c r="O155" s="13" t="s">
        <v>1721</v>
      </c>
      <c r="P155" s="16" t="s">
        <v>1722</v>
      </c>
      <c r="Q155" s="15" t="s">
        <v>2587</v>
      </c>
      <c r="R155" s="15"/>
      <c r="S155" s="14" t="s">
        <v>25</v>
      </c>
      <c r="T155" s="2">
        <v>1427.8</v>
      </c>
      <c r="U155" s="1" t="s">
        <v>26</v>
      </c>
    </row>
    <row r="156" spans="1:21" ht="20.100000000000001" customHeight="1" x14ac:dyDescent="0.2">
      <c r="A156" s="1" t="s">
        <v>2086</v>
      </c>
      <c r="B156" s="1" t="s">
        <v>2590</v>
      </c>
      <c r="C156" s="1" t="s">
        <v>2087</v>
      </c>
      <c r="D156" s="2">
        <v>1</v>
      </c>
      <c r="E156" s="5">
        <v>300</v>
      </c>
      <c r="F156" s="5">
        <v>63</v>
      </c>
      <c r="G156" s="22">
        <v>300</v>
      </c>
      <c r="H156" s="22">
        <v>63</v>
      </c>
      <c r="I156" s="21">
        <v>44945</v>
      </c>
      <c r="J156" s="6" t="s">
        <v>4</v>
      </c>
      <c r="K156" s="18">
        <v>1</v>
      </c>
      <c r="L156" s="15"/>
      <c r="M156" s="15"/>
      <c r="N156" s="15"/>
      <c r="O156" s="13" t="s">
        <v>250</v>
      </c>
      <c r="P156" s="16" t="s">
        <v>263</v>
      </c>
      <c r="Q156" s="15" t="s">
        <v>2587</v>
      </c>
      <c r="R156" s="15"/>
      <c r="S156" s="14" t="s">
        <v>25</v>
      </c>
      <c r="T156" s="2">
        <v>363</v>
      </c>
      <c r="U156" s="1" t="s">
        <v>26</v>
      </c>
    </row>
    <row r="157" spans="1:21" ht="20.100000000000001" customHeight="1" x14ac:dyDescent="0.2">
      <c r="A157" s="1" t="s">
        <v>2110</v>
      </c>
      <c r="B157" s="1" t="s">
        <v>2590</v>
      </c>
      <c r="C157" s="1" t="s">
        <v>2111</v>
      </c>
      <c r="D157" s="2">
        <v>1</v>
      </c>
      <c r="E157" s="5">
        <v>350</v>
      </c>
      <c r="F157" s="5">
        <v>73.5</v>
      </c>
      <c r="G157" s="22">
        <v>350</v>
      </c>
      <c r="H157" s="22">
        <v>73.5</v>
      </c>
      <c r="I157" s="21">
        <v>44945</v>
      </c>
      <c r="J157" s="6" t="s">
        <v>4</v>
      </c>
      <c r="K157" s="18">
        <v>1</v>
      </c>
      <c r="L157" s="15"/>
      <c r="M157" s="15"/>
      <c r="N157" s="15"/>
      <c r="O157" s="13" t="s">
        <v>34</v>
      </c>
      <c r="P157" s="16" t="s">
        <v>2338</v>
      </c>
      <c r="Q157" s="15" t="s">
        <v>2587</v>
      </c>
      <c r="R157" s="15"/>
      <c r="S157" s="13" t="s">
        <v>25</v>
      </c>
      <c r="T157" s="2">
        <v>423.5</v>
      </c>
      <c r="U157" s="1" t="s">
        <v>26</v>
      </c>
    </row>
    <row r="158" spans="1:21" ht="20.100000000000001" customHeight="1" x14ac:dyDescent="0.2">
      <c r="A158" s="1" t="s">
        <v>2129</v>
      </c>
      <c r="B158" s="1" t="s">
        <v>2589</v>
      </c>
      <c r="C158" s="1" t="s">
        <v>2130</v>
      </c>
      <c r="D158" s="2">
        <v>1</v>
      </c>
      <c r="E158" s="5">
        <v>152.16</v>
      </c>
      <c r="F158" s="5">
        <v>31.953600000000002</v>
      </c>
      <c r="G158" s="22">
        <v>152.16</v>
      </c>
      <c r="H158" s="22">
        <v>31.95</v>
      </c>
      <c r="I158" s="21">
        <v>44945</v>
      </c>
      <c r="J158" s="6" t="s">
        <v>4</v>
      </c>
      <c r="K158" s="18">
        <v>1</v>
      </c>
      <c r="L158" s="15"/>
      <c r="M158" s="15"/>
      <c r="N158" s="15"/>
      <c r="O158" s="13" t="s">
        <v>947</v>
      </c>
      <c r="P158" s="16" t="s">
        <v>1065</v>
      </c>
      <c r="Q158" s="15" t="s">
        <v>2587</v>
      </c>
      <c r="R158" s="15"/>
      <c r="S158" s="13" t="s">
        <v>952</v>
      </c>
      <c r="T158" s="2">
        <v>184.11</v>
      </c>
      <c r="U158" s="1" t="s">
        <v>26</v>
      </c>
    </row>
    <row r="159" spans="1:21" ht="20.100000000000001" customHeight="1" x14ac:dyDescent="0.2">
      <c r="A159" s="1" t="s">
        <v>2127</v>
      </c>
      <c r="B159" s="1" t="s">
        <v>2589</v>
      </c>
      <c r="C159" s="1" t="s">
        <v>2128</v>
      </c>
      <c r="D159" s="2">
        <v>1</v>
      </c>
      <c r="E159" s="5">
        <v>30.14</v>
      </c>
      <c r="F159" s="5">
        <v>6.3294000000000006</v>
      </c>
      <c r="G159" s="22">
        <v>30.2</v>
      </c>
      <c r="H159" s="22">
        <v>6.34</v>
      </c>
      <c r="I159" s="21">
        <v>44945</v>
      </c>
      <c r="J159" s="6" t="s">
        <v>4</v>
      </c>
      <c r="K159" s="18">
        <v>1</v>
      </c>
      <c r="L159" s="15"/>
      <c r="M159" s="15"/>
      <c r="N159" s="15"/>
      <c r="O159" s="13" t="s">
        <v>9993</v>
      </c>
      <c r="P159" s="16" t="s">
        <v>365</v>
      </c>
      <c r="Q159" s="15" t="s">
        <v>2587</v>
      </c>
      <c r="R159" s="15"/>
      <c r="S159" s="13" t="s">
        <v>952</v>
      </c>
      <c r="T159" s="2">
        <v>36.54</v>
      </c>
      <c r="U159" s="1" t="s">
        <v>26</v>
      </c>
    </row>
    <row r="160" spans="1:21" ht="20.100000000000001" customHeight="1" x14ac:dyDescent="0.2">
      <c r="A160" s="1" t="s">
        <v>2116</v>
      </c>
      <c r="B160" s="1" t="s">
        <v>2589</v>
      </c>
      <c r="C160" s="1" t="s">
        <v>2117</v>
      </c>
      <c r="D160" s="2">
        <v>0.2</v>
      </c>
      <c r="E160" s="5">
        <v>99.75</v>
      </c>
      <c r="F160" s="5">
        <v>20.947500000000002</v>
      </c>
      <c r="G160" s="22">
        <v>99.75</v>
      </c>
      <c r="H160" s="22">
        <v>20.95</v>
      </c>
      <c r="I160" s="21">
        <v>44945</v>
      </c>
      <c r="J160" s="6" t="s">
        <v>4</v>
      </c>
      <c r="K160" s="18">
        <v>1</v>
      </c>
      <c r="L160" s="15"/>
      <c r="M160" s="15"/>
      <c r="N160" s="15"/>
      <c r="O160" s="13" t="s">
        <v>174</v>
      </c>
      <c r="P160" s="16" t="s">
        <v>1713</v>
      </c>
      <c r="Q160" s="15" t="s">
        <v>2587</v>
      </c>
      <c r="R160" s="15"/>
      <c r="S160" s="13" t="s">
        <v>2120</v>
      </c>
      <c r="T160" s="2">
        <v>120.7</v>
      </c>
      <c r="U160" s="1" t="s">
        <v>12</v>
      </c>
    </row>
    <row r="161" spans="1:21" ht="20.100000000000001" customHeight="1" x14ac:dyDescent="0.2">
      <c r="A161" s="1" t="s">
        <v>2099</v>
      </c>
      <c r="B161" s="1" t="s">
        <v>2590</v>
      </c>
      <c r="C161" s="1" t="s">
        <v>2100</v>
      </c>
      <c r="D161" s="2">
        <v>1</v>
      </c>
      <c r="E161" s="5">
        <v>1080</v>
      </c>
      <c r="F161" s="5">
        <v>226.8</v>
      </c>
      <c r="G161" s="22">
        <v>1080</v>
      </c>
      <c r="H161" s="22">
        <v>226.8</v>
      </c>
      <c r="I161" s="21">
        <v>44945</v>
      </c>
      <c r="J161" s="6" t="s">
        <v>4</v>
      </c>
      <c r="K161" s="18">
        <v>1</v>
      </c>
      <c r="L161" s="15"/>
      <c r="M161" s="15"/>
      <c r="N161" s="15"/>
      <c r="O161" s="13" t="s">
        <v>2441</v>
      </c>
      <c r="P161" s="16" t="s">
        <v>662</v>
      </c>
      <c r="Q161" s="15" t="s">
        <v>2587</v>
      </c>
      <c r="R161" s="15"/>
      <c r="S161" s="14">
        <v>45261900</v>
      </c>
      <c r="T161" s="2">
        <v>1306.8</v>
      </c>
      <c r="U161" s="1" t="s">
        <v>26</v>
      </c>
    </row>
    <row r="162" spans="1:21" ht="20.100000000000001" customHeight="1" x14ac:dyDescent="0.2">
      <c r="A162" s="1" t="s">
        <v>2101</v>
      </c>
      <c r="B162" s="1" t="s">
        <v>2590</v>
      </c>
      <c r="C162" s="1" t="s">
        <v>2102</v>
      </c>
      <c r="D162" s="2">
        <v>1</v>
      </c>
      <c r="E162" s="5">
        <v>710</v>
      </c>
      <c r="F162" s="5">
        <v>149.1</v>
      </c>
      <c r="G162" s="22">
        <v>710</v>
      </c>
      <c r="H162" s="22">
        <v>149.1</v>
      </c>
      <c r="I162" s="21">
        <v>44945</v>
      </c>
      <c r="J162" s="6" t="s">
        <v>4</v>
      </c>
      <c r="K162" s="18">
        <v>1</v>
      </c>
      <c r="L162" s="15"/>
      <c r="M162" s="15"/>
      <c r="N162" s="15"/>
      <c r="O162" s="13" t="s">
        <v>29</v>
      </c>
      <c r="P162" s="16" t="s">
        <v>30</v>
      </c>
      <c r="Q162" s="15" t="s">
        <v>2587</v>
      </c>
      <c r="R162" s="15"/>
      <c r="S162" s="14">
        <v>45261900</v>
      </c>
      <c r="T162" s="2">
        <v>859.1</v>
      </c>
      <c r="U162" s="1" t="s">
        <v>26</v>
      </c>
    </row>
    <row r="163" spans="1:21" ht="20.100000000000001" customHeight="1" x14ac:dyDescent="0.2">
      <c r="A163" s="1" t="s">
        <v>2108</v>
      </c>
      <c r="B163" s="1" t="s">
        <v>2590</v>
      </c>
      <c r="C163" s="1" t="s">
        <v>2109</v>
      </c>
      <c r="D163" s="2">
        <v>1</v>
      </c>
      <c r="E163" s="5">
        <v>1320</v>
      </c>
      <c r="F163" s="5">
        <v>277.2</v>
      </c>
      <c r="G163" s="22">
        <v>1320</v>
      </c>
      <c r="H163" s="22">
        <v>277.2</v>
      </c>
      <c r="I163" s="21">
        <v>44945</v>
      </c>
      <c r="J163" s="6" t="s">
        <v>4</v>
      </c>
      <c r="K163" s="18">
        <v>1</v>
      </c>
      <c r="L163" s="15"/>
      <c r="M163" s="15"/>
      <c r="N163" s="15"/>
      <c r="O163" s="13" t="s">
        <v>66</v>
      </c>
      <c r="P163" s="16" t="s">
        <v>1763</v>
      </c>
      <c r="Q163" s="15" t="s">
        <v>2587</v>
      </c>
      <c r="R163" s="15"/>
      <c r="S163" s="14">
        <v>45261900</v>
      </c>
      <c r="T163" s="2">
        <v>1597.2</v>
      </c>
      <c r="U163" s="1" t="s">
        <v>26</v>
      </c>
    </row>
    <row r="164" spans="1:21" ht="20.100000000000001" customHeight="1" x14ac:dyDescent="0.2">
      <c r="A164" s="1" t="s">
        <v>2136</v>
      </c>
      <c r="B164" s="1" t="s">
        <v>2590</v>
      </c>
      <c r="C164" s="1" t="s">
        <v>2137</v>
      </c>
      <c r="D164" s="2">
        <v>1</v>
      </c>
      <c r="E164" s="5">
        <v>190</v>
      </c>
      <c r="F164" s="5">
        <v>39.9</v>
      </c>
      <c r="G164" s="22">
        <v>190</v>
      </c>
      <c r="H164" s="22">
        <v>39.9</v>
      </c>
      <c r="I164" s="21">
        <v>44945</v>
      </c>
      <c r="J164" s="6" t="s">
        <v>4</v>
      </c>
      <c r="K164" s="18">
        <v>1</v>
      </c>
      <c r="L164" s="15"/>
      <c r="M164" s="15"/>
      <c r="N164" s="15"/>
      <c r="O164" s="13" t="s">
        <v>597</v>
      </c>
      <c r="P164" s="16" t="s">
        <v>598</v>
      </c>
      <c r="Q164" s="15" t="s">
        <v>2587</v>
      </c>
      <c r="R164" s="15"/>
      <c r="S164" s="13" t="s">
        <v>1697</v>
      </c>
      <c r="T164" s="2">
        <v>229.9</v>
      </c>
      <c r="U164" s="1" t="s">
        <v>26</v>
      </c>
    </row>
    <row r="165" spans="1:21" ht="20.100000000000001" customHeight="1" x14ac:dyDescent="0.2">
      <c r="A165" s="1" t="s">
        <v>2131</v>
      </c>
      <c r="B165" s="1" t="s">
        <v>2589</v>
      </c>
      <c r="C165" s="1" t="s">
        <v>2132</v>
      </c>
      <c r="D165" s="2">
        <v>1</v>
      </c>
      <c r="E165" s="5">
        <v>153</v>
      </c>
      <c r="F165" s="5">
        <v>32.130000000000003</v>
      </c>
      <c r="G165" s="22">
        <v>153</v>
      </c>
      <c r="H165" s="22">
        <v>32.130000000000003</v>
      </c>
      <c r="I165" s="21">
        <v>44945</v>
      </c>
      <c r="J165" s="6" t="s">
        <v>4</v>
      </c>
      <c r="K165" s="18">
        <v>1</v>
      </c>
      <c r="L165" s="15"/>
      <c r="M165" s="15"/>
      <c r="N165" s="15"/>
      <c r="O165" s="13" t="s">
        <v>947</v>
      </c>
      <c r="P165" s="16" t="s">
        <v>1065</v>
      </c>
      <c r="Q165" s="15" t="s">
        <v>2587</v>
      </c>
      <c r="R165" s="15"/>
      <c r="S165" s="13" t="s">
        <v>742</v>
      </c>
      <c r="T165" s="2">
        <v>185.13</v>
      </c>
      <c r="U165" s="1" t="s">
        <v>26</v>
      </c>
    </row>
    <row r="166" spans="1:21" ht="20.100000000000001" customHeight="1" x14ac:dyDescent="0.2">
      <c r="A166" s="1" t="s">
        <v>2106</v>
      </c>
      <c r="B166" s="1" t="s">
        <v>2589</v>
      </c>
      <c r="C166" s="1" t="s">
        <v>2107</v>
      </c>
      <c r="D166" s="2">
        <v>1</v>
      </c>
      <c r="E166" s="5">
        <v>29.57</v>
      </c>
      <c r="F166" s="5">
        <v>6.2097000000000007</v>
      </c>
      <c r="G166" s="22">
        <v>29.76</v>
      </c>
      <c r="H166" s="22">
        <v>6.25</v>
      </c>
      <c r="I166" s="21">
        <v>44945</v>
      </c>
      <c r="J166" s="6" t="s">
        <v>4</v>
      </c>
      <c r="K166" s="18">
        <v>1</v>
      </c>
      <c r="L166" s="15"/>
      <c r="M166" s="15"/>
      <c r="N166" s="15"/>
      <c r="O166" s="13" t="s">
        <v>9988</v>
      </c>
      <c r="P166" s="16" t="s">
        <v>918</v>
      </c>
      <c r="Q166" s="15" t="s">
        <v>2587</v>
      </c>
      <c r="R166" s="15"/>
      <c r="S166" s="13" t="s">
        <v>952</v>
      </c>
      <c r="T166" s="2">
        <v>36.01</v>
      </c>
      <c r="U166" s="1" t="s">
        <v>26</v>
      </c>
    </row>
    <row r="167" spans="1:21" ht="20.100000000000001" customHeight="1" x14ac:dyDescent="0.2">
      <c r="A167" s="1" t="s">
        <v>2083</v>
      </c>
      <c r="B167" s="1" t="s">
        <v>2589</v>
      </c>
      <c r="C167" s="1" t="s">
        <v>2084</v>
      </c>
      <c r="D167" s="2">
        <v>1</v>
      </c>
      <c r="E167" s="5">
        <v>644.63</v>
      </c>
      <c r="F167" s="5">
        <v>135.3723</v>
      </c>
      <c r="G167" s="22">
        <v>644.63</v>
      </c>
      <c r="H167" s="22">
        <v>135.37</v>
      </c>
      <c r="I167" s="21">
        <v>44946</v>
      </c>
      <c r="J167" s="6" t="s">
        <v>4</v>
      </c>
      <c r="K167" s="18">
        <v>1</v>
      </c>
      <c r="L167" s="15"/>
      <c r="M167" s="15"/>
      <c r="N167" s="15"/>
      <c r="O167" s="13" t="s">
        <v>122</v>
      </c>
      <c r="P167" s="16" t="s">
        <v>123</v>
      </c>
      <c r="Q167" s="15" t="s">
        <v>2587</v>
      </c>
      <c r="R167" s="15"/>
      <c r="S167" s="13" t="s">
        <v>2085</v>
      </c>
      <c r="T167" s="2">
        <v>780</v>
      </c>
      <c r="U167" s="1" t="s">
        <v>84</v>
      </c>
    </row>
    <row r="168" spans="1:21" ht="20.100000000000001" customHeight="1" x14ac:dyDescent="0.2">
      <c r="A168" s="1" t="s">
        <v>2058</v>
      </c>
      <c r="B168" s="1" t="s">
        <v>2589</v>
      </c>
      <c r="C168" s="1" t="s">
        <v>2059</v>
      </c>
      <c r="D168" s="2">
        <v>12</v>
      </c>
      <c r="E168" s="5">
        <v>100</v>
      </c>
      <c r="F168" s="5">
        <v>4</v>
      </c>
      <c r="G168" s="22">
        <v>100</v>
      </c>
      <c r="H168" s="22">
        <v>4</v>
      </c>
      <c r="I168" s="21">
        <v>44946</v>
      </c>
      <c r="J168" s="6" t="s">
        <v>4</v>
      </c>
      <c r="K168" s="18">
        <v>1</v>
      </c>
      <c r="L168" s="15"/>
      <c r="M168" s="15"/>
      <c r="N168" s="15"/>
      <c r="O168" s="13" t="s">
        <v>607</v>
      </c>
      <c r="P168" s="16" t="s">
        <v>1541</v>
      </c>
      <c r="Q168" s="15" t="s">
        <v>2587</v>
      </c>
      <c r="R168" s="15"/>
      <c r="S168" s="13" t="s">
        <v>2062</v>
      </c>
      <c r="T168" s="2">
        <v>104</v>
      </c>
      <c r="U168" s="1" t="s">
        <v>60</v>
      </c>
    </row>
    <row r="169" spans="1:21" ht="20.100000000000001" customHeight="1" x14ac:dyDescent="0.2">
      <c r="A169" s="1" t="s">
        <v>2065</v>
      </c>
      <c r="B169" s="1" t="s">
        <v>2590</v>
      </c>
      <c r="C169" s="1" t="s">
        <v>2066</v>
      </c>
      <c r="D169" s="2">
        <v>1</v>
      </c>
      <c r="E169" s="5">
        <v>1210</v>
      </c>
      <c r="F169" s="5">
        <v>254.1</v>
      </c>
      <c r="G169" s="22">
        <v>1210</v>
      </c>
      <c r="H169" s="22">
        <v>254.1</v>
      </c>
      <c r="I169" s="21">
        <v>44946</v>
      </c>
      <c r="J169" s="6" t="s">
        <v>4</v>
      </c>
      <c r="K169" s="18">
        <v>1</v>
      </c>
      <c r="L169" s="15"/>
      <c r="M169" s="15"/>
      <c r="N169" s="15"/>
      <c r="O169" s="13" t="s">
        <v>49</v>
      </c>
      <c r="P169" s="16" t="s">
        <v>50</v>
      </c>
      <c r="Q169" s="15" t="s">
        <v>2587</v>
      </c>
      <c r="R169" s="15"/>
      <c r="S169" s="14" t="s">
        <v>25</v>
      </c>
      <c r="T169" s="2">
        <v>1464.1</v>
      </c>
      <c r="U169" s="1" t="s">
        <v>26</v>
      </c>
    </row>
    <row r="170" spans="1:21" ht="20.100000000000001" customHeight="1" x14ac:dyDescent="0.2">
      <c r="A170" s="1" t="s">
        <v>2075</v>
      </c>
      <c r="B170" s="1" t="s">
        <v>2589</v>
      </c>
      <c r="C170" s="1" t="s">
        <v>2076</v>
      </c>
      <c r="D170" s="2">
        <v>1</v>
      </c>
      <c r="E170" s="5">
        <v>18.75</v>
      </c>
      <c r="F170" s="5">
        <v>3.9375</v>
      </c>
      <c r="G170" s="22">
        <v>18.75</v>
      </c>
      <c r="H170" s="22">
        <v>3.94</v>
      </c>
      <c r="I170" s="21">
        <v>44946</v>
      </c>
      <c r="J170" s="6" t="s">
        <v>4</v>
      </c>
      <c r="K170" s="18">
        <v>1</v>
      </c>
      <c r="L170" s="15"/>
      <c r="M170" s="15"/>
      <c r="N170" s="15"/>
      <c r="O170" s="13" t="s">
        <v>10056</v>
      </c>
      <c r="P170" s="16" t="s">
        <v>1976</v>
      </c>
      <c r="Q170" s="15" t="s">
        <v>2587</v>
      </c>
      <c r="R170" s="15"/>
      <c r="S170" s="13" t="s">
        <v>31</v>
      </c>
      <c r="T170" s="2">
        <v>22.69</v>
      </c>
      <c r="U170" s="1" t="s">
        <v>26</v>
      </c>
    </row>
    <row r="171" spans="1:21" ht="20.100000000000001" customHeight="1" x14ac:dyDescent="0.2">
      <c r="A171" s="1" t="s">
        <v>2133</v>
      </c>
      <c r="B171" s="1" t="s">
        <v>2589</v>
      </c>
      <c r="C171" s="1" t="s">
        <v>2134</v>
      </c>
      <c r="D171" s="2">
        <v>0.1</v>
      </c>
      <c r="E171" s="5">
        <v>732.24</v>
      </c>
      <c r="F171" s="5">
        <v>153.7704</v>
      </c>
      <c r="G171" s="22">
        <v>732.24</v>
      </c>
      <c r="H171" s="22">
        <v>153.77000000000001</v>
      </c>
      <c r="I171" s="21">
        <v>44946</v>
      </c>
      <c r="J171" s="6" t="s">
        <v>4</v>
      </c>
      <c r="K171" s="18">
        <v>1</v>
      </c>
      <c r="L171" s="15"/>
      <c r="M171" s="15"/>
      <c r="N171" s="15"/>
      <c r="O171" s="13" t="s">
        <v>29</v>
      </c>
      <c r="P171" s="16" t="s">
        <v>56</v>
      </c>
      <c r="Q171" s="15" t="s">
        <v>2587</v>
      </c>
      <c r="R171" s="15"/>
      <c r="S171" s="13" t="s">
        <v>2135</v>
      </c>
      <c r="T171" s="2">
        <v>886.01</v>
      </c>
      <c r="U171" s="1" t="s">
        <v>362</v>
      </c>
    </row>
    <row r="172" spans="1:21" ht="20.100000000000001" customHeight="1" x14ac:dyDescent="0.2">
      <c r="A172" s="1" t="s">
        <v>2090</v>
      </c>
      <c r="B172" s="1" t="s">
        <v>2591</v>
      </c>
      <c r="C172" s="1" t="s">
        <v>2091</v>
      </c>
      <c r="D172" s="2">
        <v>0.2</v>
      </c>
      <c r="E172" s="5">
        <v>568.14</v>
      </c>
      <c r="F172" s="5">
        <v>119.30940000000001</v>
      </c>
      <c r="G172" s="22">
        <v>568.14</v>
      </c>
      <c r="H172" s="22">
        <v>119.31</v>
      </c>
      <c r="I172" s="21">
        <v>44946</v>
      </c>
      <c r="J172" s="6" t="s">
        <v>4</v>
      </c>
      <c r="K172" s="18">
        <v>1</v>
      </c>
      <c r="L172" s="15"/>
      <c r="M172" s="15"/>
      <c r="N172" s="15"/>
      <c r="O172" s="13" t="s">
        <v>63</v>
      </c>
      <c r="P172" s="16" t="s">
        <v>2549</v>
      </c>
      <c r="Q172" s="15" t="s">
        <v>2587</v>
      </c>
      <c r="R172" s="15"/>
      <c r="S172" s="13" t="s">
        <v>208</v>
      </c>
      <c r="T172" s="2">
        <v>687.45</v>
      </c>
      <c r="U172" s="1" t="s">
        <v>362</v>
      </c>
    </row>
    <row r="173" spans="1:21" ht="20.100000000000001" customHeight="1" x14ac:dyDescent="0.2">
      <c r="A173" s="1" t="s">
        <v>2071</v>
      </c>
      <c r="B173" s="1" t="s">
        <v>2589</v>
      </c>
      <c r="C173" s="1" t="s">
        <v>2072</v>
      </c>
      <c r="D173" s="2">
        <v>0.5</v>
      </c>
      <c r="E173" s="5">
        <v>368.07</v>
      </c>
      <c r="F173" s="155">
        <v>36.81</v>
      </c>
      <c r="G173" s="22">
        <v>368.07</v>
      </c>
      <c r="H173" s="22">
        <v>36.81</v>
      </c>
      <c r="I173" s="21">
        <v>44946</v>
      </c>
      <c r="J173" s="6" t="s">
        <v>4</v>
      </c>
      <c r="K173" s="18">
        <v>1</v>
      </c>
      <c r="L173" s="15"/>
      <c r="M173" s="15"/>
      <c r="N173" s="15"/>
      <c r="O173" s="13" t="s">
        <v>9943</v>
      </c>
      <c r="P173" s="16" t="s">
        <v>835</v>
      </c>
      <c r="Q173" s="15" t="s">
        <v>2587</v>
      </c>
      <c r="R173" s="15"/>
      <c r="S173" s="13" t="s">
        <v>2074</v>
      </c>
      <c r="T173" s="2">
        <v>405.1</v>
      </c>
      <c r="U173" s="1" t="s">
        <v>12</v>
      </c>
    </row>
    <row r="174" spans="1:21" ht="20.100000000000001" customHeight="1" x14ac:dyDescent="0.2">
      <c r="A174" s="1" t="s">
        <v>2078</v>
      </c>
      <c r="B174" s="1" t="s">
        <v>2589</v>
      </c>
      <c r="C174" s="1" t="s">
        <v>2079</v>
      </c>
      <c r="D174" s="2">
        <v>1</v>
      </c>
      <c r="E174" s="5">
        <v>43.1</v>
      </c>
      <c r="F174" s="5">
        <v>9.0510000000000002</v>
      </c>
      <c r="G174" s="22">
        <v>43.1</v>
      </c>
      <c r="H174" s="22">
        <v>9.0500000000000007</v>
      </c>
      <c r="I174" s="21">
        <v>44946</v>
      </c>
      <c r="J174" s="6" t="s">
        <v>4</v>
      </c>
      <c r="K174" s="18">
        <v>1</v>
      </c>
      <c r="L174" s="15"/>
      <c r="M174" s="15"/>
      <c r="N174" s="15"/>
      <c r="O174" s="13" t="s">
        <v>828</v>
      </c>
      <c r="P174" s="16" t="s">
        <v>1535</v>
      </c>
      <c r="Q174" s="15" t="s">
        <v>2587</v>
      </c>
      <c r="R174" s="15"/>
      <c r="S174" s="13" t="s">
        <v>2080</v>
      </c>
      <c r="T174" s="2">
        <v>52.15</v>
      </c>
      <c r="U174" s="1" t="s">
        <v>26</v>
      </c>
    </row>
    <row r="175" spans="1:21" ht="20.100000000000001" customHeight="1" x14ac:dyDescent="0.2">
      <c r="A175" s="1" t="s">
        <v>2094</v>
      </c>
      <c r="B175" s="1" t="s">
        <v>2591</v>
      </c>
      <c r="C175" s="1" t="s">
        <v>2095</v>
      </c>
      <c r="D175" s="2">
        <v>0.3</v>
      </c>
      <c r="E175" s="5">
        <v>1786.28</v>
      </c>
      <c r="F175" s="5">
        <v>375.11879999999996</v>
      </c>
      <c r="G175" s="22">
        <v>1786.28</v>
      </c>
      <c r="H175" s="22">
        <v>375.12</v>
      </c>
      <c r="I175" s="21">
        <v>44946</v>
      </c>
      <c r="J175" s="6" t="s">
        <v>4</v>
      </c>
      <c r="K175" s="18">
        <v>1</v>
      </c>
      <c r="L175" s="15"/>
      <c r="M175" s="15"/>
      <c r="N175" s="15"/>
      <c r="O175" s="13" t="s">
        <v>1094</v>
      </c>
      <c r="P175" s="16" t="s">
        <v>1095</v>
      </c>
      <c r="Q175" s="15" t="s">
        <v>2587</v>
      </c>
      <c r="R175" s="15"/>
      <c r="S175" s="17" t="s">
        <v>2098</v>
      </c>
      <c r="T175" s="2">
        <v>2161.4</v>
      </c>
      <c r="U175" s="1" t="s">
        <v>362</v>
      </c>
    </row>
    <row r="176" spans="1:21" ht="20.100000000000001" customHeight="1" x14ac:dyDescent="0.2">
      <c r="A176" s="1" t="s">
        <v>2112</v>
      </c>
      <c r="B176" s="1" t="s">
        <v>2589</v>
      </c>
      <c r="C176" s="1" t="s">
        <v>2113</v>
      </c>
      <c r="D176" s="2">
        <v>0.1</v>
      </c>
      <c r="E176" s="5">
        <v>56</v>
      </c>
      <c r="F176" s="5">
        <v>11.76</v>
      </c>
      <c r="G176" s="22">
        <v>56</v>
      </c>
      <c r="H176" s="22">
        <v>11.76</v>
      </c>
      <c r="I176" s="21">
        <v>44946</v>
      </c>
      <c r="J176" s="6" t="s">
        <v>4</v>
      </c>
      <c r="K176" s="18">
        <v>1</v>
      </c>
      <c r="L176" s="15"/>
      <c r="M176" s="15"/>
      <c r="N176" s="15"/>
      <c r="O176" s="13" t="s">
        <v>154</v>
      </c>
      <c r="P176" s="16" t="s">
        <v>1244</v>
      </c>
      <c r="Q176" s="15" t="s">
        <v>2587</v>
      </c>
      <c r="R176" s="15"/>
      <c r="S176" s="13" t="s">
        <v>2115</v>
      </c>
      <c r="T176" s="2">
        <v>67.760000000000005</v>
      </c>
      <c r="U176" s="1" t="s">
        <v>362</v>
      </c>
    </row>
    <row r="177" spans="1:21" ht="20.100000000000001" customHeight="1" x14ac:dyDescent="0.2">
      <c r="A177" s="1" t="s">
        <v>2067</v>
      </c>
      <c r="B177" s="1" t="s">
        <v>2590</v>
      </c>
      <c r="C177" s="1" t="s">
        <v>2068</v>
      </c>
      <c r="D177" s="2">
        <v>0.5</v>
      </c>
      <c r="E177" s="5">
        <v>685.6</v>
      </c>
      <c r="F177" s="5">
        <v>143.976</v>
      </c>
      <c r="G177" s="22">
        <v>685.6</v>
      </c>
      <c r="H177" s="22">
        <v>143.97999999999999</v>
      </c>
      <c r="I177" s="21">
        <v>44946</v>
      </c>
      <c r="J177" s="6" t="s">
        <v>4</v>
      </c>
      <c r="K177" s="18">
        <v>1</v>
      </c>
      <c r="L177" s="15"/>
      <c r="M177" s="15"/>
      <c r="N177" s="15"/>
      <c r="O177" s="13" t="s">
        <v>1376</v>
      </c>
      <c r="P177" s="16" t="s">
        <v>1377</v>
      </c>
      <c r="Q177" s="15" t="s">
        <v>2587</v>
      </c>
      <c r="R177" s="15"/>
      <c r="S177" s="13" t="s">
        <v>2070</v>
      </c>
      <c r="T177" s="2">
        <v>829.58</v>
      </c>
      <c r="U177" s="1" t="s">
        <v>69</v>
      </c>
    </row>
    <row r="178" spans="1:21" ht="20.100000000000001" customHeight="1" x14ac:dyDescent="0.2">
      <c r="A178" s="1" t="s">
        <v>2063</v>
      </c>
      <c r="B178" s="1" t="s">
        <v>2590</v>
      </c>
      <c r="C178" s="1" t="s">
        <v>2064</v>
      </c>
      <c r="D178" s="2">
        <v>1</v>
      </c>
      <c r="E178" s="5">
        <v>940</v>
      </c>
      <c r="F178" s="5">
        <v>197.4</v>
      </c>
      <c r="G178" s="22">
        <v>940</v>
      </c>
      <c r="H178" s="22">
        <v>197.4</v>
      </c>
      <c r="I178" s="21">
        <v>44946</v>
      </c>
      <c r="J178" s="6" t="s">
        <v>4</v>
      </c>
      <c r="K178" s="18">
        <v>1</v>
      </c>
      <c r="L178" s="15"/>
      <c r="M178" s="15"/>
      <c r="N178" s="15"/>
      <c r="O178" s="13" t="s">
        <v>258</v>
      </c>
      <c r="P178" s="16" t="s">
        <v>259</v>
      </c>
      <c r="Q178" s="15" t="s">
        <v>2587</v>
      </c>
      <c r="R178" s="15"/>
      <c r="S178" s="14">
        <v>45261900</v>
      </c>
      <c r="T178" s="2">
        <v>1137.4000000000001</v>
      </c>
      <c r="U178" s="1" t="s">
        <v>26</v>
      </c>
    </row>
    <row r="179" spans="1:21" ht="20.100000000000001" customHeight="1" x14ac:dyDescent="0.2">
      <c r="A179" s="1" t="s">
        <v>2081</v>
      </c>
      <c r="B179" s="1" t="s">
        <v>2589</v>
      </c>
      <c r="C179" s="1" t="s">
        <v>2082</v>
      </c>
      <c r="D179" s="2">
        <v>0.25</v>
      </c>
      <c r="E179" s="5">
        <v>76.91</v>
      </c>
      <c r="F179" s="5">
        <v>3.0764</v>
      </c>
      <c r="G179" s="22">
        <v>69.22</v>
      </c>
      <c r="H179" s="22">
        <v>2.77</v>
      </c>
      <c r="I179" s="21">
        <v>44946</v>
      </c>
      <c r="J179" s="6" t="s">
        <v>4</v>
      </c>
      <c r="K179" s="18">
        <v>1</v>
      </c>
      <c r="L179" s="15"/>
      <c r="M179" s="15"/>
      <c r="N179" s="15"/>
      <c r="O179" s="13" t="s">
        <v>9961</v>
      </c>
      <c r="P179" s="16" t="s">
        <v>2166</v>
      </c>
      <c r="Q179" s="15" t="s">
        <v>2587</v>
      </c>
      <c r="R179" s="15"/>
      <c r="S179" s="13" t="s">
        <v>754</v>
      </c>
      <c r="T179" s="2">
        <v>71.989999999999995</v>
      </c>
      <c r="U179" s="1" t="s">
        <v>7</v>
      </c>
    </row>
    <row r="180" spans="1:21" ht="20.100000000000001" customHeight="1" x14ac:dyDescent="0.2">
      <c r="A180" s="1" t="s">
        <v>2038</v>
      </c>
      <c r="B180" s="1" t="s">
        <v>2590</v>
      </c>
      <c r="C180" s="1" t="s">
        <v>2039</v>
      </c>
      <c r="D180" s="2">
        <v>1</v>
      </c>
      <c r="E180" s="5">
        <v>50</v>
      </c>
      <c r="F180" s="5">
        <v>10.5</v>
      </c>
      <c r="G180" s="22">
        <v>20</v>
      </c>
      <c r="H180" s="22">
        <v>4.2</v>
      </c>
      <c r="I180" s="21">
        <v>44949</v>
      </c>
      <c r="J180" s="6" t="s">
        <v>4</v>
      </c>
      <c r="K180" s="18">
        <v>1</v>
      </c>
      <c r="L180" s="15"/>
      <c r="M180" s="15"/>
      <c r="N180" s="15"/>
      <c r="O180" s="13" t="s">
        <v>10110</v>
      </c>
      <c r="P180" s="16" t="s">
        <v>1183</v>
      </c>
      <c r="Q180" s="15" t="s">
        <v>2587</v>
      </c>
      <c r="R180" s="15"/>
      <c r="S180" s="13" t="s">
        <v>2042</v>
      </c>
      <c r="T180" s="2">
        <v>24.2</v>
      </c>
      <c r="U180" s="1" t="s">
        <v>7</v>
      </c>
    </row>
    <row r="181" spans="1:21" ht="20.100000000000001" customHeight="1" x14ac:dyDescent="0.2">
      <c r="A181" s="1" t="s">
        <v>2034</v>
      </c>
      <c r="B181" s="1" t="s">
        <v>2589</v>
      </c>
      <c r="C181" s="1" t="s">
        <v>2035</v>
      </c>
      <c r="D181" s="2">
        <v>0.1</v>
      </c>
      <c r="E181" s="5">
        <v>1500</v>
      </c>
      <c r="F181" s="5">
        <v>315</v>
      </c>
      <c r="G181" s="22">
        <v>49.5</v>
      </c>
      <c r="H181" s="22">
        <v>10.4</v>
      </c>
      <c r="I181" s="21">
        <v>44949</v>
      </c>
      <c r="J181" s="6" t="s">
        <v>4</v>
      </c>
      <c r="K181" s="18">
        <v>1</v>
      </c>
      <c r="L181" s="15"/>
      <c r="M181" s="15"/>
      <c r="N181" s="15"/>
      <c r="O181" s="13" t="s">
        <v>1987</v>
      </c>
      <c r="P181" s="16" t="s">
        <v>1988</v>
      </c>
      <c r="Q181" s="15" t="s">
        <v>2587</v>
      </c>
      <c r="R181" s="15"/>
      <c r="S181" s="13" t="s">
        <v>698</v>
      </c>
      <c r="T181" s="2">
        <v>59.9</v>
      </c>
      <c r="U181" s="1" t="s">
        <v>69</v>
      </c>
    </row>
    <row r="182" spans="1:21" ht="20.100000000000001" customHeight="1" x14ac:dyDescent="0.2">
      <c r="A182" s="1" t="s">
        <v>2032</v>
      </c>
      <c r="B182" s="1" t="s">
        <v>2589</v>
      </c>
      <c r="C182" s="1" t="s">
        <v>2033</v>
      </c>
      <c r="D182" s="2">
        <v>0.5</v>
      </c>
      <c r="E182" s="5">
        <v>696</v>
      </c>
      <c r="F182" s="5">
        <v>146.16</v>
      </c>
      <c r="G182" s="22">
        <v>696</v>
      </c>
      <c r="H182" s="22">
        <v>146.16</v>
      </c>
      <c r="I182" s="21">
        <v>44949</v>
      </c>
      <c r="J182" s="6" t="s">
        <v>4</v>
      </c>
      <c r="K182" s="18">
        <v>1</v>
      </c>
      <c r="L182" s="15"/>
      <c r="M182" s="15"/>
      <c r="N182" s="15"/>
      <c r="O182" s="13" t="s">
        <v>29</v>
      </c>
      <c r="P182" s="16" t="s">
        <v>56</v>
      </c>
      <c r="Q182" s="15" t="s">
        <v>2587</v>
      </c>
      <c r="R182" s="15"/>
      <c r="S182" s="13" t="s">
        <v>545</v>
      </c>
      <c r="T182" s="2">
        <v>842.16</v>
      </c>
      <c r="U182" s="1" t="s">
        <v>7</v>
      </c>
    </row>
    <row r="183" spans="1:21" ht="20.100000000000001" customHeight="1" x14ac:dyDescent="0.2">
      <c r="A183" s="1" t="s">
        <v>2056</v>
      </c>
      <c r="B183" s="1" t="s">
        <v>2589</v>
      </c>
      <c r="C183" s="1" t="s">
        <v>2057</v>
      </c>
      <c r="D183" s="2">
        <v>0.1</v>
      </c>
      <c r="E183" s="5">
        <v>300</v>
      </c>
      <c r="F183" s="5">
        <v>63</v>
      </c>
      <c r="G183" s="22">
        <v>225</v>
      </c>
      <c r="H183" s="22">
        <v>47.25</v>
      </c>
      <c r="I183" s="21">
        <v>44949</v>
      </c>
      <c r="J183" s="6" t="s">
        <v>4</v>
      </c>
      <c r="K183" s="18">
        <v>1</v>
      </c>
      <c r="L183" s="15"/>
      <c r="M183" s="15"/>
      <c r="N183" s="15"/>
      <c r="O183" s="13" t="s">
        <v>496</v>
      </c>
      <c r="P183" s="16" t="s">
        <v>2466</v>
      </c>
      <c r="Q183" s="15" t="s">
        <v>2587</v>
      </c>
      <c r="R183" s="15"/>
      <c r="S183" s="13" t="s">
        <v>784</v>
      </c>
      <c r="T183" s="2">
        <v>272.25</v>
      </c>
      <c r="U183" s="1" t="s">
        <v>69</v>
      </c>
    </row>
    <row r="184" spans="1:21" ht="20.100000000000001" customHeight="1" x14ac:dyDescent="0.2">
      <c r="A184" s="1" t="s">
        <v>2047</v>
      </c>
      <c r="B184" s="1" t="s">
        <v>2589</v>
      </c>
      <c r="C184" s="1" t="s">
        <v>2048</v>
      </c>
      <c r="D184" s="2">
        <v>0.2</v>
      </c>
      <c r="E184" s="5">
        <v>21</v>
      </c>
      <c r="F184" s="5">
        <v>4.41</v>
      </c>
      <c r="G184" s="22">
        <v>21</v>
      </c>
      <c r="H184" s="22">
        <v>4.41</v>
      </c>
      <c r="I184" s="21">
        <v>44949</v>
      </c>
      <c r="J184" s="6" t="s">
        <v>4</v>
      </c>
      <c r="K184" s="18">
        <v>1</v>
      </c>
      <c r="L184" s="15"/>
      <c r="M184" s="15"/>
      <c r="N184" s="15"/>
      <c r="O184" s="13" t="s">
        <v>10112</v>
      </c>
      <c r="P184" s="16" t="s">
        <v>324</v>
      </c>
      <c r="Q184" s="15" t="s">
        <v>2587</v>
      </c>
      <c r="R184" s="15"/>
      <c r="S184" s="13" t="s">
        <v>856</v>
      </c>
      <c r="T184" s="2">
        <v>25.41</v>
      </c>
      <c r="U184" s="1" t="s">
        <v>12</v>
      </c>
    </row>
    <row r="185" spans="1:21" ht="20.100000000000001" customHeight="1" x14ac:dyDescent="0.2">
      <c r="A185" s="1" t="s">
        <v>2049</v>
      </c>
      <c r="B185" s="1" t="s">
        <v>2590</v>
      </c>
      <c r="C185" s="1" t="s">
        <v>2050</v>
      </c>
      <c r="D185" s="2">
        <v>1</v>
      </c>
      <c r="E185" s="5">
        <v>300</v>
      </c>
      <c r="F185" s="5">
        <v>63</v>
      </c>
      <c r="G185" s="22">
        <v>241.99</v>
      </c>
      <c r="H185" s="22">
        <v>50.82</v>
      </c>
      <c r="I185" s="21">
        <v>44949</v>
      </c>
      <c r="J185" s="6" t="s">
        <v>4</v>
      </c>
      <c r="K185" s="18">
        <v>1</v>
      </c>
      <c r="L185" s="15"/>
      <c r="M185" s="15"/>
      <c r="N185" s="15"/>
      <c r="O185" s="13" t="s">
        <v>179</v>
      </c>
      <c r="P185" s="16" t="s">
        <v>884</v>
      </c>
      <c r="Q185" s="15" t="s">
        <v>2587</v>
      </c>
      <c r="R185" s="15"/>
      <c r="S185" s="13" t="s">
        <v>705</v>
      </c>
      <c r="T185" s="2">
        <v>292.81</v>
      </c>
      <c r="U185" s="1" t="s">
        <v>7</v>
      </c>
    </row>
    <row r="186" spans="1:21" ht="20.100000000000001" customHeight="1" x14ac:dyDescent="0.2">
      <c r="A186" s="1" t="s">
        <v>2043</v>
      </c>
      <c r="B186" s="1" t="s">
        <v>2590</v>
      </c>
      <c r="C186" s="1" t="s">
        <v>2044</v>
      </c>
      <c r="D186" s="2">
        <v>1</v>
      </c>
      <c r="E186" s="5">
        <v>700</v>
      </c>
      <c r="F186" s="5">
        <v>147</v>
      </c>
      <c r="G186" s="22">
        <v>555.92999999999995</v>
      </c>
      <c r="H186" s="22">
        <v>116.75</v>
      </c>
      <c r="I186" s="21">
        <v>44949</v>
      </c>
      <c r="J186" s="6" t="s">
        <v>4</v>
      </c>
      <c r="K186" s="18">
        <v>1</v>
      </c>
      <c r="L186" s="15"/>
      <c r="M186" s="15"/>
      <c r="N186" s="15"/>
      <c r="O186" s="13" t="s">
        <v>63</v>
      </c>
      <c r="P186" s="16" t="s">
        <v>2549</v>
      </c>
      <c r="Q186" s="15" t="s">
        <v>2587</v>
      </c>
      <c r="R186" s="15"/>
      <c r="S186" s="13" t="s">
        <v>2004</v>
      </c>
      <c r="T186" s="2">
        <v>672.68</v>
      </c>
      <c r="U186" s="1" t="s">
        <v>7</v>
      </c>
    </row>
    <row r="187" spans="1:21" ht="20.100000000000001" customHeight="1" x14ac:dyDescent="0.2">
      <c r="A187" s="1" t="s">
        <v>2045</v>
      </c>
      <c r="B187" s="1" t="s">
        <v>2590</v>
      </c>
      <c r="C187" s="1" t="s">
        <v>2046</v>
      </c>
      <c r="D187" s="2">
        <v>1</v>
      </c>
      <c r="E187" s="5">
        <v>1500</v>
      </c>
      <c r="F187" s="5">
        <v>315</v>
      </c>
      <c r="G187" s="22">
        <v>1198.71</v>
      </c>
      <c r="H187" s="22">
        <v>251.73</v>
      </c>
      <c r="I187" s="21">
        <v>44949</v>
      </c>
      <c r="J187" s="6" t="s">
        <v>4</v>
      </c>
      <c r="K187" s="18">
        <v>1</v>
      </c>
      <c r="L187" s="15"/>
      <c r="M187" s="15"/>
      <c r="N187" s="15"/>
      <c r="O187" s="13" t="s">
        <v>49</v>
      </c>
      <c r="P187" s="16" t="s">
        <v>1039</v>
      </c>
      <c r="Q187" s="15" t="s">
        <v>2587</v>
      </c>
      <c r="R187" s="15"/>
      <c r="S187" s="13" t="s">
        <v>2004</v>
      </c>
      <c r="T187" s="2">
        <v>1450.44</v>
      </c>
      <c r="U187" s="1" t="s">
        <v>7</v>
      </c>
    </row>
    <row r="188" spans="1:21" ht="20.100000000000001" customHeight="1" x14ac:dyDescent="0.2">
      <c r="A188" s="1" t="s">
        <v>2036</v>
      </c>
      <c r="B188" s="1" t="s">
        <v>2590</v>
      </c>
      <c r="C188" s="1" t="s">
        <v>2037</v>
      </c>
      <c r="D188" s="2">
        <v>1</v>
      </c>
      <c r="E188" s="5">
        <v>800</v>
      </c>
      <c r="F188" s="5">
        <v>168</v>
      </c>
      <c r="G188" s="22">
        <v>618.51</v>
      </c>
      <c r="H188" s="22">
        <v>129.88999999999999</v>
      </c>
      <c r="I188" s="21">
        <v>44949</v>
      </c>
      <c r="J188" s="6" t="s">
        <v>4</v>
      </c>
      <c r="K188" s="18">
        <v>1</v>
      </c>
      <c r="L188" s="15"/>
      <c r="M188" s="15"/>
      <c r="N188" s="15"/>
      <c r="O188" s="13" t="s">
        <v>63</v>
      </c>
      <c r="P188" s="16" t="s">
        <v>2549</v>
      </c>
      <c r="Q188" s="15" t="s">
        <v>2587</v>
      </c>
      <c r="R188" s="15"/>
      <c r="S188" s="13" t="s">
        <v>2004</v>
      </c>
      <c r="T188" s="2">
        <v>748.4</v>
      </c>
      <c r="U188" s="1" t="s">
        <v>7</v>
      </c>
    </row>
    <row r="189" spans="1:21" ht="20.100000000000001" customHeight="1" x14ac:dyDescent="0.2">
      <c r="A189" s="1" t="s">
        <v>2027</v>
      </c>
      <c r="B189" s="1" t="s">
        <v>2590</v>
      </c>
      <c r="C189" s="1" t="s">
        <v>2028</v>
      </c>
      <c r="D189" s="2">
        <v>0.03</v>
      </c>
      <c r="E189" s="5">
        <v>26</v>
      </c>
      <c r="F189" s="155">
        <v>0</v>
      </c>
      <c r="G189" s="22">
        <v>26</v>
      </c>
      <c r="H189" s="22">
        <v>0</v>
      </c>
      <c r="I189" s="21">
        <v>44949</v>
      </c>
      <c r="J189" s="6" t="s">
        <v>4</v>
      </c>
      <c r="K189" s="18">
        <v>1</v>
      </c>
      <c r="L189" s="15"/>
      <c r="M189" s="15"/>
      <c r="N189" s="15"/>
      <c r="O189" s="13" t="s">
        <v>9947</v>
      </c>
      <c r="P189" s="16" t="s">
        <v>734</v>
      </c>
      <c r="Q189" s="15" t="s">
        <v>2587</v>
      </c>
      <c r="R189" s="15"/>
      <c r="S189" s="13" t="s">
        <v>273</v>
      </c>
      <c r="T189" s="2">
        <v>26</v>
      </c>
      <c r="U189" s="1" t="s">
        <v>7</v>
      </c>
    </row>
    <row r="190" spans="1:21" ht="20.100000000000001" customHeight="1" x14ac:dyDescent="0.2">
      <c r="A190" s="1" t="s">
        <v>2025</v>
      </c>
      <c r="B190" s="1" t="s">
        <v>2589</v>
      </c>
      <c r="C190" s="1" t="s">
        <v>2026</v>
      </c>
      <c r="D190" s="2">
        <v>1</v>
      </c>
      <c r="E190" s="5">
        <v>528.75</v>
      </c>
      <c r="F190" s="5">
        <v>111.03749999999999</v>
      </c>
      <c r="G190" s="22">
        <v>528.75</v>
      </c>
      <c r="H190" s="22">
        <v>111.04</v>
      </c>
      <c r="I190" s="21">
        <v>44949</v>
      </c>
      <c r="J190" s="6" t="s">
        <v>4</v>
      </c>
      <c r="K190" s="18">
        <v>1</v>
      </c>
      <c r="L190" s="15"/>
      <c r="M190" s="15"/>
      <c r="N190" s="15"/>
      <c r="O190" s="13" t="s">
        <v>558</v>
      </c>
      <c r="P190" s="16" t="s">
        <v>1671</v>
      </c>
      <c r="Q190" s="15" t="s">
        <v>2587</v>
      </c>
      <c r="R190" s="15"/>
      <c r="S190" s="13" t="s">
        <v>705</v>
      </c>
      <c r="T190" s="2">
        <v>639.79</v>
      </c>
      <c r="U190" s="1" t="s">
        <v>26</v>
      </c>
    </row>
    <row r="191" spans="1:21" ht="20.100000000000001" customHeight="1" x14ac:dyDescent="0.2">
      <c r="A191" s="1" t="s">
        <v>2051</v>
      </c>
      <c r="B191" s="1" t="s">
        <v>2590</v>
      </c>
      <c r="C191" s="1" t="s">
        <v>2052</v>
      </c>
      <c r="D191" s="2">
        <v>0.2</v>
      </c>
      <c r="E191" s="5">
        <v>14900</v>
      </c>
      <c r="F191" s="5">
        <v>3129</v>
      </c>
      <c r="G191" s="22">
        <v>14816</v>
      </c>
      <c r="H191" s="22">
        <v>3111.36</v>
      </c>
      <c r="I191" s="21">
        <v>44949</v>
      </c>
      <c r="J191" s="6" t="s">
        <v>4</v>
      </c>
      <c r="K191" s="18">
        <v>1</v>
      </c>
      <c r="L191" s="15"/>
      <c r="M191" s="15"/>
      <c r="N191" s="15"/>
      <c r="O191" s="14" t="s">
        <v>203</v>
      </c>
      <c r="P191" s="16" t="s">
        <v>689</v>
      </c>
      <c r="Q191" s="15" t="s">
        <v>2587</v>
      </c>
      <c r="R191" s="15"/>
      <c r="S191" s="13" t="s">
        <v>2055</v>
      </c>
      <c r="T191" s="2">
        <v>17927.36</v>
      </c>
      <c r="U191" s="1" t="s">
        <v>69</v>
      </c>
    </row>
    <row r="192" spans="1:21" ht="20.100000000000001" customHeight="1" x14ac:dyDescent="0.2">
      <c r="A192" s="1" t="s">
        <v>2018</v>
      </c>
      <c r="B192" s="1" t="s">
        <v>2589</v>
      </c>
      <c r="C192" s="1" t="s">
        <v>2019</v>
      </c>
      <c r="D192" s="2">
        <v>1</v>
      </c>
      <c r="E192" s="5">
        <v>185.48</v>
      </c>
      <c r="F192" s="5">
        <v>38.950800000000001</v>
      </c>
      <c r="G192" s="22">
        <v>185.45</v>
      </c>
      <c r="H192" s="22">
        <v>38.94</v>
      </c>
      <c r="I192" s="21">
        <v>44950</v>
      </c>
      <c r="J192" s="6" t="s">
        <v>4</v>
      </c>
      <c r="K192" s="18">
        <v>1</v>
      </c>
      <c r="L192" s="15"/>
      <c r="M192" s="15"/>
      <c r="N192" s="15"/>
      <c r="O192" s="13" t="s">
        <v>1207</v>
      </c>
      <c r="P192" s="16" t="s">
        <v>1208</v>
      </c>
      <c r="Q192" s="15" t="s">
        <v>2587</v>
      </c>
      <c r="R192" s="15"/>
      <c r="S192" s="13" t="s">
        <v>339</v>
      </c>
      <c r="T192" s="2">
        <v>224.39</v>
      </c>
      <c r="U192" s="1" t="s">
        <v>26</v>
      </c>
    </row>
    <row r="193" spans="1:21" ht="20.100000000000001" customHeight="1" x14ac:dyDescent="0.2">
      <c r="A193" s="1" t="s">
        <v>2020</v>
      </c>
      <c r="B193" s="1" t="s">
        <v>2590</v>
      </c>
      <c r="C193" s="1" t="s">
        <v>2021</v>
      </c>
      <c r="D193" s="2">
        <v>1</v>
      </c>
      <c r="E193" s="5">
        <v>1210</v>
      </c>
      <c r="F193" s="5">
        <v>254.1</v>
      </c>
      <c r="G193" s="22">
        <v>1210</v>
      </c>
      <c r="H193" s="22">
        <v>254.1</v>
      </c>
      <c r="I193" s="21">
        <v>44950</v>
      </c>
      <c r="J193" s="6" t="s">
        <v>4</v>
      </c>
      <c r="K193" s="18">
        <v>1</v>
      </c>
      <c r="L193" s="15"/>
      <c r="M193" s="15"/>
      <c r="N193" s="15"/>
      <c r="O193" s="13" t="s">
        <v>49</v>
      </c>
      <c r="P193" s="16" t="s">
        <v>50</v>
      </c>
      <c r="Q193" s="15" t="s">
        <v>2587</v>
      </c>
      <c r="R193" s="15"/>
      <c r="S193" s="14" t="s">
        <v>25</v>
      </c>
      <c r="T193" s="2">
        <v>1464.1</v>
      </c>
      <c r="U193" s="1" t="s">
        <v>26</v>
      </c>
    </row>
    <row r="194" spans="1:21" ht="20.100000000000001" customHeight="1" x14ac:dyDescent="0.2">
      <c r="A194" s="1" t="s">
        <v>2014</v>
      </c>
      <c r="B194" s="1" t="s">
        <v>2589</v>
      </c>
      <c r="C194" s="1" t="s">
        <v>2015</v>
      </c>
      <c r="D194" s="2">
        <v>1</v>
      </c>
      <c r="E194" s="5">
        <v>4.7300000000000004</v>
      </c>
      <c r="F194" s="5">
        <v>0.99330000000000007</v>
      </c>
      <c r="G194" s="22">
        <v>4.7300000000000004</v>
      </c>
      <c r="H194" s="22">
        <v>0.99</v>
      </c>
      <c r="I194" s="21">
        <v>44950</v>
      </c>
      <c r="J194" s="6" t="s">
        <v>4</v>
      </c>
      <c r="K194" s="18">
        <v>1</v>
      </c>
      <c r="L194" s="15"/>
      <c r="M194" s="15"/>
      <c r="N194" s="15"/>
      <c r="O194" s="13" t="s">
        <v>10095</v>
      </c>
      <c r="P194" s="16" t="s">
        <v>2022</v>
      </c>
      <c r="Q194" s="15" t="s">
        <v>2587</v>
      </c>
      <c r="R194" s="15"/>
      <c r="S194" s="13" t="s">
        <v>1626</v>
      </c>
      <c r="T194" s="2">
        <v>5.72</v>
      </c>
      <c r="U194" s="1" t="s">
        <v>26</v>
      </c>
    </row>
    <row r="195" spans="1:21" ht="20.100000000000001" customHeight="1" x14ac:dyDescent="0.2">
      <c r="A195" s="1" t="s">
        <v>2023</v>
      </c>
      <c r="B195" s="1" t="s">
        <v>2589</v>
      </c>
      <c r="C195" s="1" t="s">
        <v>2024</v>
      </c>
      <c r="D195" s="2">
        <v>1</v>
      </c>
      <c r="E195" s="5">
        <v>262.87</v>
      </c>
      <c r="F195" s="5">
        <v>55.202700000000007</v>
      </c>
      <c r="G195" s="22">
        <v>262.87</v>
      </c>
      <c r="H195" s="22">
        <v>55.2</v>
      </c>
      <c r="I195" s="21">
        <v>44950</v>
      </c>
      <c r="J195" s="6" t="s">
        <v>4</v>
      </c>
      <c r="K195" s="18">
        <v>1</v>
      </c>
      <c r="L195" s="15"/>
      <c r="M195" s="15"/>
      <c r="N195" s="15"/>
      <c r="O195" s="13" t="s">
        <v>703</v>
      </c>
      <c r="P195" s="16" t="s">
        <v>819</v>
      </c>
      <c r="Q195" s="15" t="s">
        <v>2587</v>
      </c>
      <c r="R195" s="15"/>
      <c r="S195" s="13" t="s">
        <v>31</v>
      </c>
      <c r="T195" s="2">
        <v>318.07</v>
      </c>
      <c r="U195" s="1" t="s">
        <v>26</v>
      </c>
    </row>
    <row r="196" spans="1:21" ht="20.100000000000001" customHeight="1" x14ac:dyDescent="0.2">
      <c r="A196" s="1" t="s">
        <v>2010</v>
      </c>
      <c r="B196" s="1" t="s">
        <v>2589</v>
      </c>
      <c r="C196" s="1" t="s">
        <v>2011</v>
      </c>
      <c r="D196" s="2">
        <v>1</v>
      </c>
      <c r="E196" s="5">
        <v>2273.2800000000002</v>
      </c>
      <c r="F196" s="5">
        <v>477.38880000000006</v>
      </c>
      <c r="G196" s="22">
        <v>2273.2800000000002</v>
      </c>
      <c r="H196" s="22">
        <v>477.39</v>
      </c>
      <c r="I196" s="21">
        <v>44950</v>
      </c>
      <c r="J196" s="6" t="s">
        <v>4</v>
      </c>
      <c r="K196" s="18">
        <v>1</v>
      </c>
      <c r="L196" s="15"/>
      <c r="M196" s="15"/>
      <c r="N196" s="15"/>
      <c r="O196" s="13" t="s">
        <v>183</v>
      </c>
      <c r="P196" s="16" t="s">
        <v>530</v>
      </c>
      <c r="Q196" s="15" t="s">
        <v>2587</v>
      </c>
      <c r="R196" s="15"/>
      <c r="S196" s="13" t="s">
        <v>1610</v>
      </c>
      <c r="T196" s="2">
        <v>2750.67</v>
      </c>
      <c r="U196" s="1" t="s">
        <v>26</v>
      </c>
    </row>
    <row r="197" spans="1:21" ht="20.100000000000001" customHeight="1" x14ac:dyDescent="0.2">
      <c r="A197" s="1" t="s">
        <v>2029</v>
      </c>
      <c r="B197" s="1" t="s">
        <v>2589</v>
      </c>
      <c r="C197" s="1" t="s">
        <v>2030</v>
      </c>
      <c r="D197" s="2">
        <v>1</v>
      </c>
      <c r="E197" s="5">
        <v>89.14</v>
      </c>
      <c r="F197" s="5">
        <v>18.7194</v>
      </c>
      <c r="G197" s="22">
        <v>89.14</v>
      </c>
      <c r="H197" s="22">
        <v>18.72</v>
      </c>
      <c r="I197" s="21">
        <v>44950</v>
      </c>
      <c r="J197" s="6" t="s">
        <v>4</v>
      </c>
      <c r="K197" s="18">
        <v>1</v>
      </c>
      <c r="L197" s="15"/>
      <c r="M197" s="15"/>
      <c r="N197" s="15"/>
      <c r="O197" s="13" t="s">
        <v>927</v>
      </c>
      <c r="P197" s="16" t="s">
        <v>928</v>
      </c>
      <c r="Q197" s="15" t="s">
        <v>2587</v>
      </c>
      <c r="R197" s="15"/>
      <c r="S197" s="13" t="s">
        <v>246</v>
      </c>
      <c r="T197" s="2">
        <v>107.86</v>
      </c>
      <c r="U197" s="1" t="s">
        <v>247</v>
      </c>
    </row>
    <row r="198" spans="1:21" ht="20.100000000000001" customHeight="1" x14ac:dyDescent="0.2">
      <c r="A198" s="1" t="s">
        <v>2012</v>
      </c>
      <c r="B198" s="1" t="s">
        <v>2589</v>
      </c>
      <c r="C198" s="1" t="s">
        <v>2013</v>
      </c>
      <c r="D198" s="2">
        <v>1</v>
      </c>
      <c r="E198" s="5">
        <v>284.32</v>
      </c>
      <c r="F198" s="5">
        <v>59.7072</v>
      </c>
      <c r="G198" s="22">
        <v>284.32</v>
      </c>
      <c r="H198" s="22">
        <v>59.71</v>
      </c>
      <c r="I198" s="21">
        <v>44950</v>
      </c>
      <c r="J198" s="6" t="s">
        <v>4</v>
      </c>
      <c r="K198" s="18">
        <v>1</v>
      </c>
      <c r="L198" s="15"/>
      <c r="M198" s="15"/>
      <c r="N198" s="15"/>
      <c r="O198" s="13" t="s">
        <v>250</v>
      </c>
      <c r="P198" s="16" t="s">
        <v>251</v>
      </c>
      <c r="Q198" s="15" t="s">
        <v>2587</v>
      </c>
      <c r="R198" s="15"/>
      <c r="S198" s="13" t="s">
        <v>1610</v>
      </c>
      <c r="T198" s="2">
        <v>344.03</v>
      </c>
      <c r="U198" s="1" t="s">
        <v>26</v>
      </c>
    </row>
    <row r="199" spans="1:21" ht="20.100000000000001" customHeight="1" x14ac:dyDescent="0.2">
      <c r="A199" s="1" t="s">
        <v>1969</v>
      </c>
      <c r="B199" s="1" t="s">
        <v>2589</v>
      </c>
      <c r="C199" s="1" t="s">
        <v>1970</v>
      </c>
      <c r="D199" s="2">
        <v>1</v>
      </c>
      <c r="E199" s="5">
        <v>400</v>
      </c>
      <c r="F199" s="5">
        <v>84</v>
      </c>
      <c r="G199" s="22">
        <v>400</v>
      </c>
      <c r="H199" s="22">
        <v>84</v>
      </c>
      <c r="I199" s="21">
        <v>44951</v>
      </c>
      <c r="J199" s="6" t="s">
        <v>4</v>
      </c>
      <c r="K199" s="18">
        <v>1</v>
      </c>
      <c r="L199" s="15"/>
      <c r="M199" s="15"/>
      <c r="N199" s="15"/>
      <c r="O199" s="13" t="s">
        <v>34</v>
      </c>
      <c r="P199" s="16" t="s">
        <v>2338</v>
      </c>
      <c r="Q199" s="15" t="s">
        <v>2587</v>
      </c>
      <c r="R199" s="15"/>
      <c r="S199" s="13" t="s">
        <v>921</v>
      </c>
      <c r="T199" s="2">
        <v>484</v>
      </c>
      <c r="U199" s="1" t="s">
        <v>26</v>
      </c>
    </row>
    <row r="200" spans="1:21" ht="20.100000000000001" customHeight="1" x14ac:dyDescent="0.2">
      <c r="A200" s="1" t="s">
        <v>1966</v>
      </c>
      <c r="B200" s="1" t="s">
        <v>2589</v>
      </c>
      <c r="C200" s="1" t="s">
        <v>1967</v>
      </c>
      <c r="D200" s="2">
        <v>2</v>
      </c>
      <c r="E200" s="5">
        <v>17</v>
      </c>
      <c r="F200" s="5">
        <v>3.57</v>
      </c>
      <c r="G200" s="22">
        <v>17</v>
      </c>
      <c r="H200" s="22">
        <v>3.57</v>
      </c>
      <c r="I200" s="21">
        <v>44951</v>
      </c>
      <c r="J200" s="6" t="s">
        <v>4</v>
      </c>
      <c r="K200" s="18">
        <v>1</v>
      </c>
      <c r="L200" s="15"/>
      <c r="M200" s="15"/>
      <c r="N200" s="15"/>
      <c r="O200" s="13" t="s">
        <v>10011</v>
      </c>
      <c r="P200" s="16" t="s">
        <v>942</v>
      </c>
      <c r="Q200" s="15" t="s">
        <v>2587</v>
      </c>
      <c r="R200" s="15"/>
      <c r="S200" s="13" t="s">
        <v>1968</v>
      </c>
      <c r="T200" s="2">
        <v>20.57</v>
      </c>
      <c r="U200" s="1" t="s">
        <v>12</v>
      </c>
    </row>
    <row r="201" spans="1:21" ht="20.100000000000001" customHeight="1" x14ac:dyDescent="0.2">
      <c r="A201" s="1" t="s">
        <v>1993</v>
      </c>
      <c r="B201" s="1" t="s">
        <v>2590</v>
      </c>
      <c r="C201" s="1" t="s">
        <v>1994</v>
      </c>
      <c r="D201" s="2">
        <v>2</v>
      </c>
      <c r="E201" s="5">
        <v>3000</v>
      </c>
      <c r="F201" s="5">
        <v>630</v>
      </c>
      <c r="G201" s="22">
        <v>3000</v>
      </c>
      <c r="H201" s="22">
        <v>630</v>
      </c>
      <c r="I201" s="21">
        <v>44951</v>
      </c>
      <c r="J201" s="6" t="s">
        <v>4</v>
      </c>
      <c r="K201" s="18">
        <v>1</v>
      </c>
      <c r="L201" s="15"/>
      <c r="M201" s="15"/>
      <c r="N201" s="15"/>
      <c r="O201" s="13" t="s">
        <v>775</v>
      </c>
      <c r="P201" s="16" t="s">
        <v>776</v>
      </c>
      <c r="Q201" s="15" t="s">
        <v>2587</v>
      </c>
      <c r="R201" s="15"/>
      <c r="S201" s="13">
        <v>79341400</v>
      </c>
      <c r="T201" s="2">
        <v>3630</v>
      </c>
      <c r="U201" s="1" t="s">
        <v>69</v>
      </c>
    </row>
    <row r="202" spans="1:21" ht="20.100000000000001" customHeight="1" x14ac:dyDescent="0.2">
      <c r="A202" s="1" t="s">
        <v>1977</v>
      </c>
      <c r="B202" s="1" t="s">
        <v>2590</v>
      </c>
      <c r="C202" s="1" t="s">
        <v>1978</v>
      </c>
      <c r="D202" s="2">
        <v>2</v>
      </c>
      <c r="E202" s="5">
        <v>950</v>
      </c>
      <c r="F202" s="5">
        <v>199.5</v>
      </c>
      <c r="G202" s="22">
        <v>950</v>
      </c>
      <c r="H202" s="22">
        <v>199.5</v>
      </c>
      <c r="I202" s="21">
        <v>44951</v>
      </c>
      <c r="J202" s="6" t="s">
        <v>4</v>
      </c>
      <c r="K202" s="18">
        <v>1</v>
      </c>
      <c r="L202" s="15"/>
      <c r="M202" s="15"/>
      <c r="N202" s="15"/>
      <c r="O202" s="13" t="s">
        <v>1700</v>
      </c>
      <c r="P202" s="16" t="s">
        <v>2550</v>
      </c>
      <c r="Q202" s="15" t="s">
        <v>2587</v>
      </c>
      <c r="R202" s="15"/>
      <c r="S202" s="13">
        <v>79341400</v>
      </c>
      <c r="T202" s="2">
        <v>1149.5</v>
      </c>
      <c r="U202" s="1" t="s">
        <v>69</v>
      </c>
    </row>
    <row r="203" spans="1:21" ht="20.100000000000001" customHeight="1" x14ac:dyDescent="0.2">
      <c r="A203" s="1" t="s">
        <v>2000</v>
      </c>
      <c r="B203" s="1" t="s">
        <v>2590</v>
      </c>
      <c r="C203" s="1" t="s">
        <v>2001</v>
      </c>
      <c r="D203" s="2">
        <v>1</v>
      </c>
      <c r="E203" s="5">
        <v>500</v>
      </c>
      <c r="F203" s="5">
        <v>105</v>
      </c>
      <c r="G203" s="22">
        <v>344.45</v>
      </c>
      <c r="H203" s="22">
        <v>72.33</v>
      </c>
      <c r="I203" s="21">
        <v>44951</v>
      </c>
      <c r="J203" s="6" t="s">
        <v>4</v>
      </c>
      <c r="K203" s="18">
        <v>1</v>
      </c>
      <c r="L203" s="15"/>
      <c r="M203" s="15"/>
      <c r="N203" s="15"/>
      <c r="O203" s="13" t="s">
        <v>34</v>
      </c>
      <c r="P203" s="16" t="s">
        <v>451</v>
      </c>
      <c r="Q203" s="15" t="s">
        <v>2587</v>
      </c>
      <c r="R203" s="15"/>
      <c r="S203" s="13" t="s">
        <v>2004</v>
      </c>
      <c r="T203" s="2">
        <v>416.78</v>
      </c>
      <c r="U203" s="1" t="s">
        <v>7</v>
      </c>
    </row>
    <row r="204" spans="1:21" ht="20.100000000000001" customHeight="1" x14ac:dyDescent="0.2">
      <c r="A204" s="1" t="s">
        <v>2005</v>
      </c>
      <c r="B204" s="1" t="s">
        <v>2590</v>
      </c>
      <c r="C204" s="1" t="s">
        <v>2006</v>
      </c>
      <c r="D204" s="2">
        <v>1</v>
      </c>
      <c r="E204" s="5">
        <v>600</v>
      </c>
      <c r="F204" s="5">
        <v>126</v>
      </c>
      <c r="G204" s="22">
        <v>485.99</v>
      </c>
      <c r="H204" s="22">
        <v>102.06</v>
      </c>
      <c r="I204" s="21">
        <v>44951</v>
      </c>
      <c r="J204" s="6" t="s">
        <v>4</v>
      </c>
      <c r="K204" s="18">
        <v>1</v>
      </c>
      <c r="L204" s="15"/>
      <c r="M204" s="15"/>
      <c r="N204" s="15"/>
      <c r="O204" s="13" t="s">
        <v>2307</v>
      </c>
      <c r="P204" s="16" t="s">
        <v>2308</v>
      </c>
      <c r="Q204" s="15" t="s">
        <v>2587</v>
      </c>
      <c r="R204" s="15"/>
      <c r="S204" s="13" t="s">
        <v>2004</v>
      </c>
      <c r="T204" s="2">
        <v>588.04999999999995</v>
      </c>
      <c r="U204" s="1" t="s">
        <v>7</v>
      </c>
    </row>
    <row r="205" spans="1:21" ht="20.100000000000001" customHeight="1" x14ac:dyDescent="0.2">
      <c r="A205" s="1" t="s">
        <v>1997</v>
      </c>
      <c r="B205" s="1" t="s">
        <v>2590</v>
      </c>
      <c r="C205" s="1" t="s">
        <v>1998</v>
      </c>
      <c r="D205" s="2">
        <v>1</v>
      </c>
      <c r="E205" s="5">
        <v>200</v>
      </c>
      <c r="F205" s="5">
        <v>42</v>
      </c>
      <c r="G205" s="22">
        <v>178</v>
      </c>
      <c r="H205" s="22">
        <v>37.380000000000003</v>
      </c>
      <c r="I205" s="21">
        <v>44951</v>
      </c>
      <c r="J205" s="6" t="s">
        <v>4</v>
      </c>
      <c r="K205" s="18">
        <v>1</v>
      </c>
      <c r="L205" s="15"/>
      <c r="M205" s="15"/>
      <c r="N205" s="15"/>
      <c r="O205" s="13" t="s">
        <v>271</v>
      </c>
      <c r="P205" s="16" t="s">
        <v>272</v>
      </c>
      <c r="Q205" s="15" t="s">
        <v>2587</v>
      </c>
      <c r="R205" s="15"/>
      <c r="S205" s="13" t="s">
        <v>1999</v>
      </c>
      <c r="T205" s="2">
        <v>215.38</v>
      </c>
      <c r="U205" s="1" t="s">
        <v>7</v>
      </c>
    </row>
    <row r="206" spans="1:21" ht="20.100000000000001" customHeight="1" x14ac:dyDescent="0.2">
      <c r="A206" s="1" t="s">
        <v>1971</v>
      </c>
      <c r="B206" s="1" t="s">
        <v>2589</v>
      </c>
      <c r="C206" s="1" t="s">
        <v>1972</v>
      </c>
      <c r="D206" s="2">
        <v>1</v>
      </c>
      <c r="E206" s="5">
        <v>300</v>
      </c>
      <c r="F206" s="5">
        <v>63</v>
      </c>
      <c r="G206" s="22">
        <v>242</v>
      </c>
      <c r="H206" s="22">
        <v>50.82</v>
      </c>
      <c r="I206" s="21">
        <v>44951</v>
      </c>
      <c r="J206" s="6" t="s">
        <v>4</v>
      </c>
      <c r="K206" s="18">
        <v>1</v>
      </c>
      <c r="L206" s="15"/>
      <c r="M206" s="15"/>
      <c r="N206" s="15"/>
      <c r="O206" s="13" t="s">
        <v>179</v>
      </c>
      <c r="P206" s="16" t="s">
        <v>884</v>
      </c>
      <c r="Q206" s="15" t="s">
        <v>2587</v>
      </c>
      <c r="R206" s="15"/>
      <c r="S206" s="13" t="s">
        <v>1288</v>
      </c>
      <c r="T206" s="2">
        <v>292.82</v>
      </c>
      <c r="U206" s="1" t="s">
        <v>7</v>
      </c>
    </row>
    <row r="207" spans="1:21" ht="20.100000000000001" customHeight="1" x14ac:dyDescent="0.2">
      <c r="A207" s="1" t="s">
        <v>1974</v>
      </c>
      <c r="B207" s="1" t="s">
        <v>2590</v>
      </c>
      <c r="C207" s="1" t="s">
        <v>1975</v>
      </c>
      <c r="D207" s="2">
        <v>2</v>
      </c>
      <c r="E207" s="5">
        <v>500</v>
      </c>
      <c r="F207" s="5">
        <v>105</v>
      </c>
      <c r="G207" s="22">
        <v>500</v>
      </c>
      <c r="H207" s="22">
        <v>105</v>
      </c>
      <c r="I207" s="21">
        <v>44951</v>
      </c>
      <c r="J207" s="6" t="s">
        <v>4</v>
      </c>
      <c r="K207" s="18">
        <v>1</v>
      </c>
      <c r="L207" s="15"/>
      <c r="M207" s="15"/>
      <c r="N207" s="15"/>
      <c r="O207" s="13" t="s">
        <v>715</v>
      </c>
      <c r="P207" s="16" t="s">
        <v>716</v>
      </c>
      <c r="Q207" s="15" t="s">
        <v>2587</v>
      </c>
      <c r="R207" s="15"/>
      <c r="S207" s="13">
        <v>79341400</v>
      </c>
      <c r="T207" s="2">
        <v>605</v>
      </c>
      <c r="U207" s="1" t="s">
        <v>69</v>
      </c>
    </row>
    <row r="208" spans="1:21" ht="20.100000000000001" customHeight="1" x14ac:dyDescent="0.2">
      <c r="A208" s="1" t="s">
        <v>1981</v>
      </c>
      <c r="B208" s="1" t="s">
        <v>2590</v>
      </c>
      <c r="C208" s="1" t="s">
        <v>1982</v>
      </c>
      <c r="D208" s="2">
        <v>2</v>
      </c>
      <c r="E208" s="5">
        <v>1500</v>
      </c>
      <c r="F208" s="5">
        <v>315</v>
      </c>
      <c r="G208" s="22">
        <v>1500</v>
      </c>
      <c r="H208" s="22">
        <v>315</v>
      </c>
      <c r="I208" s="21">
        <v>44951</v>
      </c>
      <c r="J208" s="6" t="s">
        <v>4</v>
      </c>
      <c r="K208" s="18">
        <v>1</v>
      </c>
      <c r="L208" s="15"/>
      <c r="M208" s="15"/>
      <c r="N208" s="15"/>
      <c r="O208" s="13" t="s">
        <v>143</v>
      </c>
      <c r="P208" s="16" t="s">
        <v>561</v>
      </c>
      <c r="Q208" s="15" t="s">
        <v>2587</v>
      </c>
      <c r="R208" s="15"/>
      <c r="S208" s="13">
        <v>79341400</v>
      </c>
      <c r="T208" s="2">
        <v>1815</v>
      </c>
      <c r="U208" s="1" t="s">
        <v>69</v>
      </c>
    </row>
    <row r="209" spans="1:21" ht="20.100000000000001" customHeight="1" x14ac:dyDescent="0.2">
      <c r="A209" s="1" t="s">
        <v>2008</v>
      </c>
      <c r="B209" s="1" t="s">
        <v>2589</v>
      </c>
      <c r="C209" s="1" t="s">
        <v>2009</v>
      </c>
      <c r="D209" s="2">
        <v>0.1</v>
      </c>
      <c r="E209" s="5">
        <v>136.32</v>
      </c>
      <c r="F209" s="5">
        <v>28.627199999999998</v>
      </c>
      <c r="G209" s="22">
        <v>136.32</v>
      </c>
      <c r="H209" s="22">
        <v>28.63</v>
      </c>
      <c r="I209" s="21">
        <v>44951</v>
      </c>
      <c r="J209" s="6" t="s">
        <v>4</v>
      </c>
      <c r="K209" s="18">
        <v>1</v>
      </c>
      <c r="L209" s="15"/>
      <c r="M209" s="15"/>
      <c r="N209" s="15"/>
      <c r="O209" s="13" t="s">
        <v>1864</v>
      </c>
      <c r="P209" s="16" t="s">
        <v>1865</v>
      </c>
      <c r="Q209" s="15" t="s">
        <v>2587</v>
      </c>
      <c r="R209" s="15"/>
      <c r="S209" s="13" t="s">
        <v>705</v>
      </c>
      <c r="T209" s="2">
        <v>164.95</v>
      </c>
      <c r="U209" s="1" t="s">
        <v>69</v>
      </c>
    </row>
    <row r="210" spans="1:21" ht="20.100000000000001" customHeight="1" x14ac:dyDescent="0.2">
      <c r="A210" s="1" t="s">
        <v>1989</v>
      </c>
      <c r="B210" s="1" t="s">
        <v>2590</v>
      </c>
      <c r="C210" s="1" t="s">
        <v>1990</v>
      </c>
      <c r="D210" s="2">
        <v>2</v>
      </c>
      <c r="E210" s="5">
        <v>2500</v>
      </c>
      <c r="F210" s="5">
        <v>525</v>
      </c>
      <c r="G210" s="22">
        <v>2500</v>
      </c>
      <c r="H210" s="22">
        <v>525</v>
      </c>
      <c r="I210" s="21">
        <v>44951</v>
      </c>
      <c r="J210" s="6" t="s">
        <v>4</v>
      </c>
      <c r="K210" s="18">
        <v>1</v>
      </c>
      <c r="L210" s="15"/>
      <c r="M210" s="15"/>
      <c r="N210" s="15"/>
      <c r="O210" s="13" t="s">
        <v>183</v>
      </c>
      <c r="P210" s="16" t="s">
        <v>530</v>
      </c>
      <c r="Q210" s="15" t="s">
        <v>2587</v>
      </c>
      <c r="R210" s="15"/>
      <c r="S210" s="13">
        <v>79341400</v>
      </c>
      <c r="T210" s="2">
        <v>3025</v>
      </c>
      <c r="U210" s="1" t="s">
        <v>69</v>
      </c>
    </row>
    <row r="211" spans="1:21" ht="20.100000000000001" customHeight="1" x14ac:dyDescent="0.2">
      <c r="A211" s="1" t="s">
        <v>1985</v>
      </c>
      <c r="B211" s="1" t="s">
        <v>2590</v>
      </c>
      <c r="C211" s="1" t="s">
        <v>1986</v>
      </c>
      <c r="D211" s="2">
        <v>2</v>
      </c>
      <c r="E211" s="5">
        <v>3480</v>
      </c>
      <c r="F211" s="5">
        <v>730.8</v>
      </c>
      <c r="G211" s="22">
        <v>3480</v>
      </c>
      <c r="H211" s="22">
        <v>730.8</v>
      </c>
      <c r="I211" s="21">
        <v>44951</v>
      </c>
      <c r="J211" s="6" t="s">
        <v>4</v>
      </c>
      <c r="K211" s="18">
        <v>1</v>
      </c>
      <c r="L211" s="15"/>
      <c r="M211" s="15"/>
      <c r="N211" s="15"/>
      <c r="O211" s="13" t="s">
        <v>2053</v>
      </c>
      <c r="P211" s="16" t="s">
        <v>2054</v>
      </c>
      <c r="Q211" s="15" t="s">
        <v>2587</v>
      </c>
      <c r="R211" s="15"/>
      <c r="S211" s="13">
        <v>79341400</v>
      </c>
      <c r="T211" s="2">
        <v>4210.8</v>
      </c>
      <c r="U211" s="1" t="s">
        <v>69</v>
      </c>
    </row>
    <row r="212" spans="1:21" ht="20.100000000000001" customHeight="1" x14ac:dyDescent="0.2">
      <c r="A212" s="1" t="s">
        <v>1957</v>
      </c>
      <c r="B212" s="1" t="s">
        <v>2589</v>
      </c>
      <c r="C212" s="1" t="s">
        <v>1958</v>
      </c>
      <c r="D212" s="2">
        <v>1</v>
      </c>
      <c r="E212" s="5">
        <v>50</v>
      </c>
      <c r="F212" s="5">
        <v>10.5</v>
      </c>
      <c r="G212" s="22">
        <v>20.8</v>
      </c>
      <c r="H212" s="22">
        <v>4.37</v>
      </c>
      <c r="I212" s="21">
        <v>44952</v>
      </c>
      <c r="J212" s="6" t="s">
        <v>4</v>
      </c>
      <c r="K212" s="18">
        <v>1</v>
      </c>
      <c r="L212" s="15"/>
      <c r="M212" s="15"/>
      <c r="N212" s="15"/>
      <c r="O212" s="13" t="s">
        <v>9967</v>
      </c>
      <c r="P212" s="16" t="s">
        <v>1307</v>
      </c>
      <c r="Q212" s="15" t="s">
        <v>2587</v>
      </c>
      <c r="R212" s="15"/>
      <c r="S212" s="13" t="s">
        <v>1960</v>
      </c>
      <c r="T212" s="2">
        <v>25.17</v>
      </c>
      <c r="U212" s="1" t="s">
        <v>7</v>
      </c>
    </row>
    <row r="213" spans="1:21" ht="20.100000000000001" customHeight="1" x14ac:dyDescent="0.2">
      <c r="A213" s="1" t="s">
        <v>1961</v>
      </c>
      <c r="B213" s="1" t="s">
        <v>2589</v>
      </c>
      <c r="C213" s="1" t="s">
        <v>1962</v>
      </c>
      <c r="D213" s="2">
        <v>12</v>
      </c>
      <c r="E213" s="5">
        <v>742.39</v>
      </c>
      <c r="F213" s="155">
        <v>74.239999999999995</v>
      </c>
      <c r="G213" s="22">
        <v>669</v>
      </c>
      <c r="H213" s="22">
        <v>73.39</v>
      </c>
      <c r="I213" s="21">
        <v>44952</v>
      </c>
      <c r="J213" s="6" t="s">
        <v>4</v>
      </c>
      <c r="K213" s="18">
        <v>1</v>
      </c>
      <c r="L213" s="15"/>
      <c r="M213" s="15"/>
      <c r="N213" s="15"/>
      <c r="O213" s="13" t="s">
        <v>9943</v>
      </c>
      <c r="P213" s="16" t="s">
        <v>835</v>
      </c>
      <c r="Q213" s="15" t="s">
        <v>2587</v>
      </c>
      <c r="R213" s="15"/>
      <c r="S213" s="13" t="s">
        <v>1965</v>
      </c>
      <c r="T213" s="2">
        <v>742.39</v>
      </c>
      <c r="U213" s="1" t="s">
        <v>69</v>
      </c>
    </row>
    <row r="214" spans="1:21" ht="20.100000000000001" customHeight="1" x14ac:dyDescent="0.2">
      <c r="A214" s="1" t="s">
        <v>1910</v>
      </c>
      <c r="B214" s="1" t="s">
        <v>2589</v>
      </c>
      <c r="C214" s="1" t="s">
        <v>1911</v>
      </c>
      <c r="D214" s="2">
        <v>1</v>
      </c>
      <c r="E214" s="5">
        <v>10400</v>
      </c>
      <c r="F214" s="5">
        <v>2184</v>
      </c>
      <c r="G214" s="22">
        <v>10400</v>
      </c>
      <c r="H214" s="22">
        <v>2184</v>
      </c>
      <c r="I214" s="21">
        <v>44953</v>
      </c>
      <c r="J214" s="6" t="s">
        <v>76</v>
      </c>
      <c r="K214" s="18">
        <v>1</v>
      </c>
      <c r="L214" s="15"/>
      <c r="M214" s="15"/>
      <c r="N214" s="15"/>
      <c r="O214" s="13" t="s">
        <v>81</v>
      </c>
      <c r="P214" s="16" t="s">
        <v>82</v>
      </c>
      <c r="Q214" s="15" t="s">
        <v>2587</v>
      </c>
      <c r="R214" s="15"/>
      <c r="S214" s="13" t="s">
        <v>746</v>
      </c>
      <c r="T214" s="2">
        <v>12584</v>
      </c>
      <c r="U214" s="1" t="s">
        <v>12</v>
      </c>
    </row>
    <row r="215" spans="1:21" ht="20.100000000000001" customHeight="1" x14ac:dyDescent="0.2">
      <c r="A215" s="1" t="s">
        <v>1943</v>
      </c>
      <c r="B215" s="1" t="s">
        <v>2589</v>
      </c>
      <c r="C215" s="1" t="s">
        <v>1944</v>
      </c>
      <c r="D215" s="2">
        <v>0.2</v>
      </c>
      <c r="E215" s="5">
        <v>35.35</v>
      </c>
      <c r="F215" s="5">
        <v>7.4235000000000007</v>
      </c>
      <c r="G215" s="22">
        <v>35.35</v>
      </c>
      <c r="H215" s="22">
        <v>7.42</v>
      </c>
      <c r="I215" s="21">
        <v>44953</v>
      </c>
      <c r="J215" s="6" t="s">
        <v>4</v>
      </c>
      <c r="K215" s="18">
        <v>1</v>
      </c>
      <c r="L215" s="15"/>
      <c r="M215" s="15"/>
      <c r="N215" s="15"/>
      <c r="O215" s="13" t="s">
        <v>278</v>
      </c>
      <c r="P215" s="16" t="s">
        <v>279</v>
      </c>
      <c r="Q215" s="15" t="s">
        <v>2587</v>
      </c>
      <c r="R215" s="15"/>
      <c r="S215" s="13" t="s">
        <v>1945</v>
      </c>
      <c r="T215" s="2">
        <v>42.77</v>
      </c>
      <c r="U215" s="1" t="s">
        <v>12</v>
      </c>
    </row>
    <row r="216" spans="1:21" ht="20.100000000000001" customHeight="1" x14ac:dyDescent="0.2">
      <c r="A216" s="1" t="s">
        <v>1914</v>
      </c>
      <c r="B216" s="1" t="s">
        <v>2590</v>
      </c>
      <c r="C216" s="1" t="s">
        <v>1915</v>
      </c>
      <c r="D216" s="2">
        <v>1</v>
      </c>
      <c r="E216" s="5">
        <v>100.48</v>
      </c>
      <c r="F216" s="5">
        <v>21.1008</v>
      </c>
      <c r="G216" s="22">
        <v>84.24</v>
      </c>
      <c r="H216" s="22">
        <v>17.690000000000001</v>
      </c>
      <c r="I216" s="21">
        <v>44953</v>
      </c>
      <c r="J216" s="6" t="s">
        <v>4</v>
      </c>
      <c r="K216" s="18">
        <v>1</v>
      </c>
      <c r="L216" s="15"/>
      <c r="M216" s="15"/>
      <c r="N216" s="15"/>
      <c r="O216" s="13" t="s">
        <v>1663</v>
      </c>
      <c r="P216" s="16" t="s">
        <v>2525</v>
      </c>
      <c r="Q216" s="15" t="s">
        <v>2587</v>
      </c>
      <c r="R216" s="15"/>
      <c r="S216" s="13" t="s">
        <v>348</v>
      </c>
      <c r="T216" s="2">
        <v>101.93</v>
      </c>
      <c r="U216" s="1" t="s">
        <v>12</v>
      </c>
    </row>
    <row r="217" spans="1:21" ht="20.100000000000001" customHeight="1" x14ac:dyDescent="0.2">
      <c r="A217" s="1" t="s">
        <v>1897</v>
      </c>
      <c r="B217" s="1" t="s">
        <v>2589</v>
      </c>
      <c r="C217" s="1" t="s">
        <v>1898</v>
      </c>
      <c r="D217" s="2">
        <v>1</v>
      </c>
      <c r="E217" s="5">
        <v>95.46</v>
      </c>
      <c r="F217" s="5">
        <v>20.046599999999998</v>
      </c>
      <c r="G217" s="22">
        <v>95.52</v>
      </c>
      <c r="H217" s="22">
        <v>20.059999999999999</v>
      </c>
      <c r="I217" s="21">
        <v>44956</v>
      </c>
      <c r="J217" s="6" t="s">
        <v>4</v>
      </c>
      <c r="K217" s="18">
        <v>1</v>
      </c>
      <c r="L217" s="15"/>
      <c r="M217" s="15"/>
      <c r="N217" s="15"/>
      <c r="O217" s="13" t="s">
        <v>1822</v>
      </c>
      <c r="P217" s="16" t="s">
        <v>1823</v>
      </c>
      <c r="Q217" s="15" t="s">
        <v>2587</v>
      </c>
      <c r="R217" s="15"/>
      <c r="S217" s="13" t="s">
        <v>1900</v>
      </c>
      <c r="T217" s="2">
        <v>115.58</v>
      </c>
      <c r="U217" s="1" t="s">
        <v>60</v>
      </c>
    </row>
    <row r="218" spans="1:21" ht="20.100000000000001" customHeight="1" x14ac:dyDescent="0.2">
      <c r="A218" s="1" t="s">
        <v>1901</v>
      </c>
      <c r="B218" s="1" t="s">
        <v>2589</v>
      </c>
      <c r="C218" s="1" t="s">
        <v>1902</v>
      </c>
      <c r="D218" s="2">
        <v>1</v>
      </c>
      <c r="E218" s="5">
        <v>55.32</v>
      </c>
      <c r="F218" s="5">
        <v>11.6172</v>
      </c>
      <c r="G218" s="22">
        <v>55.32</v>
      </c>
      <c r="H218" s="22">
        <v>11.62</v>
      </c>
      <c r="I218" s="21">
        <v>44956</v>
      </c>
      <c r="J218" s="6" t="s">
        <v>4</v>
      </c>
      <c r="K218" s="18">
        <v>1</v>
      </c>
      <c r="L218" s="15"/>
      <c r="M218" s="15"/>
      <c r="N218" s="15"/>
      <c r="O218" s="13" t="s">
        <v>154</v>
      </c>
      <c r="P218" s="16" t="s">
        <v>951</v>
      </c>
      <c r="Q218" s="15" t="s">
        <v>2587</v>
      </c>
      <c r="R218" s="15"/>
      <c r="S218" s="13" t="s">
        <v>1903</v>
      </c>
      <c r="T218" s="2">
        <v>66.94</v>
      </c>
      <c r="U218" s="1" t="s">
        <v>60</v>
      </c>
    </row>
    <row r="219" spans="1:21" ht="20.100000000000001" customHeight="1" x14ac:dyDescent="0.2">
      <c r="A219" s="1" t="s">
        <v>1907</v>
      </c>
      <c r="B219" s="1" t="s">
        <v>2589</v>
      </c>
      <c r="C219" s="1" t="s">
        <v>1908</v>
      </c>
      <c r="D219" s="2">
        <v>1</v>
      </c>
      <c r="E219" s="5">
        <v>48</v>
      </c>
      <c r="F219" s="5">
        <v>10.08</v>
      </c>
      <c r="G219" s="22">
        <v>48</v>
      </c>
      <c r="H219" s="22">
        <v>10.08</v>
      </c>
      <c r="I219" s="21">
        <v>44956</v>
      </c>
      <c r="J219" s="6" t="s">
        <v>4</v>
      </c>
      <c r="K219" s="18">
        <v>1</v>
      </c>
      <c r="L219" s="15"/>
      <c r="M219" s="15"/>
      <c r="N219" s="15"/>
      <c r="O219" s="13" t="s">
        <v>828</v>
      </c>
      <c r="P219" s="16" t="s">
        <v>829</v>
      </c>
      <c r="Q219" s="15" t="s">
        <v>2587</v>
      </c>
      <c r="R219" s="15"/>
      <c r="S219" s="13" t="s">
        <v>1909</v>
      </c>
      <c r="T219" s="2">
        <v>58.08</v>
      </c>
      <c r="U219" s="1" t="s">
        <v>60</v>
      </c>
    </row>
    <row r="220" spans="1:21" ht="20.100000000000001" customHeight="1" x14ac:dyDescent="0.2">
      <c r="A220" s="1" t="s">
        <v>1904</v>
      </c>
      <c r="B220" s="1" t="s">
        <v>2589</v>
      </c>
      <c r="C220" s="1" t="s">
        <v>1905</v>
      </c>
      <c r="D220" s="2">
        <v>1</v>
      </c>
      <c r="E220" s="5">
        <v>12.4</v>
      </c>
      <c r="F220" s="5">
        <v>2.6040000000000005</v>
      </c>
      <c r="G220" s="22">
        <v>12.4</v>
      </c>
      <c r="H220" s="22">
        <v>2.6</v>
      </c>
      <c r="I220" s="21">
        <v>44956</v>
      </c>
      <c r="J220" s="6" t="s">
        <v>4</v>
      </c>
      <c r="K220" s="18">
        <v>1</v>
      </c>
      <c r="L220" s="15"/>
      <c r="M220" s="15"/>
      <c r="N220" s="15"/>
      <c r="O220" s="13" t="s">
        <v>9961</v>
      </c>
      <c r="P220" s="16" t="s">
        <v>642</v>
      </c>
      <c r="Q220" s="15" t="s">
        <v>2587</v>
      </c>
      <c r="R220" s="15"/>
      <c r="S220" s="13" t="s">
        <v>1906</v>
      </c>
      <c r="T220" s="2">
        <v>15</v>
      </c>
      <c r="U220" s="1" t="s">
        <v>60</v>
      </c>
    </row>
    <row r="221" spans="1:21" ht="20.100000000000001" customHeight="1" x14ac:dyDescent="0.2">
      <c r="A221" s="1" t="s">
        <v>1895</v>
      </c>
      <c r="B221" s="1" t="s">
        <v>2589</v>
      </c>
      <c r="C221" s="1" t="s">
        <v>1896</v>
      </c>
      <c r="D221" s="2">
        <v>1</v>
      </c>
      <c r="E221" s="5">
        <v>217.93</v>
      </c>
      <c r="F221" s="5">
        <v>45.765299999999996</v>
      </c>
      <c r="G221" s="22">
        <v>217.93</v>
      </c>
      <c r="H221" s="22">
        <v>45.77</v>
      </c>
      <c r="I221" s="21">
        <v>44956</v>
      </c>
      <c r="J221" s="6" t="s">
        <v>4</v>
      </c>
      <c r="K221" s="18">
        <v>1</v>
      </c>
      <c r="L221" s="15"/>
      <c r="M221" s="15"/>
      <c r="N221" s="15"/>
      <c r="O221" s="13" t="s">
        <v>2002</v>
      </c>
      <c r="P221" s="16" t="s">
        <v>2003</v>
      </c>
      <c r="Q221" s="15" t="s">
        <v>2587</v>
      </c>
      <c r="R221" s="15"/>
      <c r="S221" s="13" t="s">
        <v>705</v>
      </c>
      <c r="T221" s="2">
        <v>263.7</v>
      </c>
      <c r="U221" s="1" t="s">
        <v>60</v>
      </c>
    </row>
    <row r="222" spans="1:21" ht="20.100000000000001" customHeight="1" x14ac:dyDescent="0.2">
      <c r="A222" s="1" t="s">
        <v>1887</v>
      </c>
      <c r="B222" s="1" t="s">
        <v>2590</v>
      </c>
      <c r="C222" s="1" t="s">
        <v>1888</v>
      </c>
      <c r="D222" s="2">
        <v>1</v>
      </c>
      <c r="E222" s="5">
        <v>600</v>
      </c>
      <c r="F222" s="5">
        <v>126</v>
      </c>
      <c r="G222" s="22">
        <v>600</v>
      </c>
      <c r="H222" s="22">
        <v>126</v>
      </c>
      <c r="I222" s="21">
        <v>44956</v>
      </c>
      <c r="J222" s="6" t="s">
        <v>4</v>
      </c>
      <c r="K222" s="18">
        <v>1</v>
      </c>
      <c r="L222" s="15"/>
      <c r="M222" s="15"/>
      <c r="N222" s="15"/>
      <c r="O222" s="13" t="s">
        <v>63</v>
      </c>
      <c r="P222" s="16" t="s">
        <v>2549</v>
      </c>
      <c r="Q222" s="15" t="s">
        <v>2587</v>
      </c>
      <c r="R222" s="15"/>
      <c r="S222" s="13" t="s">
        <v>318</v>
      </c>
      <c r="T222" s="2">
        <v>726</v>
      </c>
      <c r="U222" s="1" t="s">
        <v>60</v>
      </c>
    </row>
    <row r="223" spans="1:21" ht="20.100000000000001" customHeight="1" x14ac:dyDescent="0.2">
      <c r="A223" s="1" t="s">
        <v>1936</v>
      </c>
      <c r="B223" s="1" t="s">
        <v>2589</v>
      </c>
      <c r="C223" s="1" t="s">
        <v>1937</v>
      </c>
      <c r="D223" s="2">
        <v>1</v>
      </c>
      <c r="E223" s="5">
        <v>452</v>
      </c>
      <c r="F223" s="5">
        <v>94.92</v>
      </c>
      <c r="G223" s="22">
        <v>373.26</v>
      </c>
      <c r="H223" s="22">
        <v>78.38</v>
      </c>
      <c r="I223" s="21">
        <v>44956</v>
      </c>
      <c r="J223" s="6" t="s">
        <v>4</v>
      </c>
      <c r="K223" s="18">
        <v>1</v>
      </c>
      <c r="L223" s="15"/>
      <c r="M223" s="15"/>
      <c r="N223" s="15"/>
      <c r="O223" s="13" t="s">
        <v>34</v>
      </c>
      <c r="P223" s="16" t="s">
        <v>2338</v>
      </c>
      <c r="Q223" s="15" t="s">
        <v>2587</v>
      </c>
      <c r="R223" s="15"/>
      <c r="S223" s="13" t="s">
        <v>1938</v>
      </c>
      <c r="T223" s="2">
        <v>451.64</v>
      </c>
      <c r="U223" s="1" t="s">
        <v>7</v>
      </c>
    </row>
    <row r="224" spans="1:21" ht="20.100000000000001" customHeight="1" x14ac:dyDescent="0.2">
      <c r="A224" s="1" t="s">
        <v>1954</v>
      </c>
      <c r="B224" s="1" t="s">
        <v>2590</v>
      </c>
      <c r="C224" s="1" t="s">
        <v>1955</v>
      </c>
      <c r="D224" s="2">
        <v>1</v>
      </c>
      <c r="E224" s="5">
        <v>402.8</v>
      </c>
      <c r="F224" s="5">
        <v>84.588000000000008</v>
      </c>
      <c r="G224" s="22">
        <v>402.8</v>
      </c>
      <c r="H224" s="22">
        <v>84.59</v>
      </c>
      <c r="I224" s="21">
        <v>44956</v>
      </c>
      <c r="J224" s="6" t="s">
        <v>4</v>
      </c>
      <c r="K224" s="18">
        <v>1</v>
      </c>
      <c r="L224" s="15"/>
      <c r="M224" s="15"/>
      <c r="N224" s="15"/>
      <c r="O224" s="13" t="s">
        <v>34</v>
      </c>
      <c r="P224" s="16" t="s">
        <v>451</v>
      </c>
      <c r="Q224" s="15" t="s">
        <v>2587</v>
      </c>
      <c r="R224" s="15"/>
      <c r="S224" s="13" t="s">
        <v>409</v>
      </c>
      <c r="T224" s="2">
        <v>487.39</v>
      </c>
      <c r="U224" s="1" t="s">
        <v>106</v>
      </c>
    </row>
    <row r="225" spans="1:21" ht="20.100000000000001" customHeight="1" x14ac:dyDescent="0.2">
      <c r="A225" s="1" t="s">
        <v>1932</v>
      </c>
      <c r="B225" s="1" t="s">
        <v>2589</v>
      </c>
      <c r="C225" s="1" t="s">
        <v>1933</v>
      </c>
      <c r="D225" s="2">
        <v>1</v>
      </c>
      <c r="E225" s="5">
        <v>50</v>
      </c>
      <c r="F225" s="5">
        <v>5</v>
      </c>
      <c r="G225" s="22">
        <v>38.5</v>
      </c>
      <c r="H225" s="22">
        <v>3.85</v>
      </c>
      <c r="I225" s="21">
        <v>44956</v>
      </c>
      <c r="J225" s="6" t="s">
        <v>4</v>
      </c>
      <c r="K225" s="18">
        <v>1</v>
      </c>
      <c r="L225" s="15"/>
      <c r="M225" s="15"/>
      <c r="N225" s="15"/>
      <c r="O225" s="13" t="s">
        <v>10103</v>
      </c>
      <c r="P225" s="16" t="s">
        <v>797</v>
      </c>
      <c r="Q225" s="15" t="s">
        <v>2587</v>
      </c>
      <c r="R225" s="15"/>
      <c r="S225" s="13" t="s">
        <v>1935</v>
      </c>
      <c r="T225" s="2">
        <v>42.35</v>
      </c>
      <c r="U225" s="1" t="s">
        <v>7</v>
      </c>
    </row>
    <row r="226" spans="1:21" ht="20.100000000000001" customHeight="1" x14ac:dyDescent="0.2">
      <c r="A226" s="1" t="s">
        <v>1939</v>
      </c>
      <c r="B226" s="1" t="s">
        <v>2590</v>
      </c>
      <c r="C226" s="1" t="s">
        <v>1940</v>
      </c>
      <c r="D226" s="2">
        <v>1</v>
      </c>
      <c r="E226" s="5">
        <v>400</v>
      </c>
      <c r="F226" s="5">
        <v>84</v>
      </c>
      <c r="G226" s="22">
        <v>316.64999999999998</v>
      </c>
      <c r="H226" s="22">
        <v>66.5</v>
      </c>
      <c r="I226" s="21">
        <v>44956</v>
      </c>
      <c r="J226" s="6" t="s">
        <v>4</v>
      </c>
      <c r="K226" s="18">
        <v>1</v>
      </c>
      <c r="L226" s="15"/>
      <c r="M226" s="15"/>
      <c r="N226" s="15"/>
      <c r="O226" s="13" t="s">
        <v>741</v>
      </c>
      <c r="P226" s="16" t="s">
        <v>1503</v>
      </c>
      <c r="Q226" s="15" t="s">
        <v>2587</v>
      </c>
      <c r="R226" s="15"/>
      <c r="S226" s="13" t="s">
        <v>1213</v>
      </c>
      <c r="T226" s="2">
        <v>383.15</v>
      </c>
      <c r="U226" s="1" t="s">
        <v>7</v>
      </c>
    </row>
    <row r="227" spans="1:21" ht="20.100000000000001" customHeight="1" x14ac:dyDescent="0.2">
      <c r="A227" s="1" t="s">
        <v>1919</v>
      </c>
      <c r="B227" s="1" t="s">
        <v>2589</v>
      </c>
      <c r="C227" s="1" t="s">
        <v>1920</v>
      </c>
      <c r="D227" s="2">
        <v>1</v>
      </c>
      <c r="E227" s="5">
        <v>250</v>
      </c>
      <c r="F227" s="5">
        <v>52.5</v>
      </c>
      <c r="G227" s="22">
        <v>168</v>
      </c>
      <c r="H227" s="22">
        <v>35.28</v>
      </c>
      <c r="I227" s="21">
        <v>44956</v>
      </c>
      <c r="J227" s="6" t="s">
        <v>4</v>
      </c>
      <c r="K227" s="18">
        <v>1</v>
      </c>
      <c r="L227" s="15"/>
      <c r="M227" s="15"/>
      <c r="N227" s="15"/>
      <c r="O227" s="13" t="s">
        <v>170</v>
      </c>
      <c r="P227" s="16" t="s">
        <v>2123</v>
      </c>
      <c r="Q227" s="15" t="s">
        <v>2587</v>
      </c>
      <c r="R227" s="15"/>
      <c r="S227" s="13" t="s">
        <v>1526</v>
      </c>
      <c r="T227" s="2">
        <v>203.28</v>
      </c>
      <c r="U227" s="1" t="s">
        <v>7</v>
      </c>
    </row>
    <row r="228" spans="1:21" ht="20.100000000000001" customHeight="1" x14ac:dyDescent="0.2">
      <c r="A228" s="1" t="s">
        <v>1917</v>
      </c>
      <c r="B228" s="1" t="s">
        <v>2589</v>
      </c>
      <c r="C228" s="1" t="s">
        <v>1918</v>
      </c>
      <c r="D228" s="2">
        <v>1</v>
      </c>
      <c r="E228" s="5">
        <v>100</v>
      </c>
      <c r="F228" s="5">
        <v>21</v>
      </c>
      <c r="G228" s="22">
        <v>78.739999999999995</v>
      </c>
      <c r="H228" s="22">
        <v>16.54</v>
      </c>
      <c r="I228" s="21">
        <v>44956</v>
      </c>
      <c r="J228" s="6" t="s">
        <v>4</v>
      </c>
      <c r="K228" s="18">
        <v>1</v>
      </c>
      <c r="L228" s="15"/>
      <c r="M228" s="15"/>
      <c r="N228" s="15"/>
      <c r="O228" s="13" t="s">
        <v>407</v>
      </c>
      <c r="P228" s="16" t="s">
        <v>408</v>
      </c>
      <c r="Q228" s="15" t="s">
        <v>2587</v>
      </c>
      <c r="R228" s="15"/>
      <c r="S228" s="13" t="s">
        <v>1660</v>
      </c>
      <c r="T228" s="2">
        <v>95.28</v>
      </c>
      <c r="U228" s="1" t="s">
        <v>7</v>
      </c>
    </row>
    <row r="229" spans="1:21" ht="20.100000000000001" customHeight="1" x14ac:dyDescent="0.2">
      <c r="A229" s="1" t="s">
        <v>1924</v>
      </c>
      <c r="B229" s="1" t="s">
        <v>2589</v>
      </c>
      <c r="C229" s="1" t="s">
        <v>1925</v>
      </c>
      <c r="D229" s="2">
        <v>1</v>
      </c>
      <c r="E229" s="5">
        <v>1000</v>
      </c>
      <c r="F229" s="5">
        <v>210</v>
      </c>
      <c r="G229" s="22">
        <v>534.04999999999995</v>
      </c>
      <c r="H229" s="22">
        <v>112.15</v>
      </c>
      <c r="I229" s="21">
        <v>44956</v>
      </c>
      <c r="J229" s="6" t="s">
        <v>4</v>
      </c>
      <c r="K229" s="18">
        <v>1</v>
      </c>
      <c r="L229" s="15"/>
      <c r="M229" s="15"/>
      <c r="N229" s="15"/>
      <c r="O229" s="13" t="s">
        <v>240</v>
      </c>
      <c r="P229" s="16" t="s">
        <v>1330</v>
      </c>
      <c r="Q229" s="15" t="s">
        <v>2587</v>
      </c>
      <c r="R229" s="15"/>
      <c r="S229" s="13" t="s">
        <v>1926</v>
      </c>
      <c r="T229" s="2">
        <v>646.20000000000005</v>
      </c>
      <c r="U229" s="1" t="s">
        <v>7</v>
      </c>
    </row>
    <row r="230" spans="1:21" ht="20.100000000000001" customHeight="1" x14ac:dyDescent="0.2">
      <c r="A230" s="1" t="s">
        <v>1927</v>
      </c>
      <c r="B230" s="1" t="s">
        <v>2590</v>
      </c>
      <c r="C230" s="1" t="s">
        <v>1928</v>
      </c>
      <c r="D230" s="2">
        <v>1</v>
      </c>
      <c r="E230" s="5">
        <v>400</v>
      </c>
      <c r="F230" s="5">
        <v>84</v>
      </c>
      <c r="G230" s="22">
        <v>299.2</v>
      </c>
      <c r="H230" s="22">
        <v>62.83</v>
      </c>
      <c r="I230" s="21">
        <v>44956</v>
      </c>
      <c r="J230" s="6" t="s">
        <v>4</v>
      </c>
      <c r="K230" s="18">
        <v>1</v>
      </c>
      <c r="L230" s="15"/>
      <c r="M230" s="15"/>
      <c r="N230" s="15"/>
      <c r="O230" s="13" t="s">
        <v>250</v>
      </c>
      <c r="P230" s="16" t="s">
        <v>251</v>
      </c>
      <c r="Q230" s="15" t="s">
        <v>2587</v>
      </c>
      <c r="R230" s="15"/>
      <c r="S230" s="13" t="s">
        <v>1931</v>
      </c>
      <c r="T230" s="2">
        <v>362.03</v>
      </c>
      <c r="U230" s="1" t="s">
        <v>7</v>
      </c>
    </row>
    <row r="231" spans="1:21" ht="20.100000000000001" customHeight="1" x14ac:dyDescent="0.2">
      <c r="A231" s="1" t="s">
        <v>1885</v>
      </c>
      <c r="B231" s="1" t="s">
        <v>2589</v>
      </c>
      <c r="C231" s="1" t="s">
        <v>1886</v>
      </c>
      <c r="D231" s="2">
        <v>0.2</v>
      </c>
      <c r="E231" s="5">
        <v>128.19999999999999</v>
      </c>
      <c r="F231" s="5">
        <v>26.921999999999997</v>
      </c>
      <c r="G231" s="22">
        <v>128.19999999999999</v>
      </c>
      <c r="H231" s="22">
        <v>26.92</v>
      </c>
      <c r="I231" s="21">
        <v>44956</v>
      </c>
      <c r="J231" s="6" t="s">
        <v>4</v>
      </c>
      <c r="K231" s="18">
        <v>1</v>
      </c>
      <c r="L231" s="15"/>
      <c r="M231" s="15"/>
      <c r="N231" s="15"/>
      <c r="O231" s="13" t="s">
        <v>607</v>
      </c>
      <c r="P231" s="16" t="s">
        <v>1541</v>
      </c>
      <c r="Q231" s="15" t="s">
        <v>2587</v>
      </c>
      <c r="R231" s="15"/>
      <c r="S231" s="13" t="s">
        <v>31</v>
      </c>
      <c r="T231" s="2">
        <v>155.12</v>
      </c>
      <c r="U231" s="1" t="s">
        <v>12</v>
      </c>
    </row>
    <row r="232" spans="1:21" ht="20.100000000000001" customHeight="1" x14ac:dyDescent="0.2">
      <c r="A232" s="1" t="s">
        <v>1950</v>
      </c>
      <c r="B232" s="1" t="s">
        <v>2590</v>
      </c>
      <c r="C232" s="1" t="s">
        <v>1951</v>
      </c>
      <c r="D232" s="2">
        <v>2</v>
      </c>
      <c r="E232" s="5">
        <v>845</v>
      </c>
      <c r="F232" s="5">
        <v>177.45</v>
      </c>
      <c r="G232" s="22">
        <v>845</v>
      </c>
      <c r="H232" s="22">
        <v>177.45</v>
      </c>
      <c r="I232" s="21">
        <v>44956</v>
      </c>
      <c r="J232" s="6" t="s">
        <v>4</v>
      </c>
      <c r="K232" s="18">
        <v>1</v>
      </c>
      <c r="L232" s="15"/>
      <c r="M232" s="15"/>
      <c r="N232" s="15"/>
      <c r="O232" s="13" t="s">
        <v>161</v>
      </c>
      <c r="P232" s="16" t="s">
        <v>162</v>
      </c>
      <c r="Q232" s="15" t="s">
        <v>2587</v>
      </c>
      <c r="R232" s="15"/>
      <c r="S232" s="13" t="s">
        <v>1834</v>
      </c>
      <c r="T232" s="2">
        <v>1022.45</v>
      </c>
      <c r="U232" s="1" t="s">
        <v>69</v>
      </c>
    </row>
    <row r="233" spans="1:21" ht="20.100000000000001" customHeight="1" x14ac:dyDescent="0.2">
      <c r="A233" s="1" t="s">
        <v>1946</v>
      </c>
      <c r="B233" s="1" t="s">
        <v>2590</v>
      </c>
      <c r="C233" s="1" t="s">
        <v>1947</v>
      </c>
      <c r="D233" s="2">
        <v>1</v>
      </c>
      <c r="E233" s="5">
        <v>500</v>
      </c>
      <c r="F233" s="5">
        <v>105</v>
      </c>
      <c r="G233" s="22">
        <v>500</v>
      </c>
      <c r="H233" s="22">
        <v>105</v>
      </c>
      <c r="I233" s="21">
        <v>44956</v>
      </c>
      <c r="J233" s="6" t="s">
        <v>4</v>
      </c>
      <c r="K233" s="18">
        <v>1</v>
      </c>
      <c r="L233" s="15"/>
      <c r="M233" s="15"/>
      <c r="N233" s="15"/>
      <c r="O233" s="13" t="s">
        <v>45</v>
      </c>
      <c r="P233" s="16" t="s">
        <v>46</v>
      </c>
      <c r="Q233" s="15" t="s">
        <v>2587</v>
      </c>
      <c r="R233" s="15"/>
      <c r="S233" s="13">
        <v>79341400</v>
      </c>
      <c r="T233" s="2">
        <v>605</v>
      </c>
      <c r="U233" s="1" t="s">
        <v>69</v>
      </c>
    </row>
    <row r="234" spans="1:21" ht="20.100000000000001" customHeight="1" x14ac:dyDescent="0.2">
      <c r="A234" s="1" t="s">
        <v>1877</v>
      </c>
      <c r="B234" s="1" t="s">
        <v>2590</v>
      </c>
      <c r="C234" s="1" t="s">
        <v>1878</v>
      </c>
      <c r="D234" s="2">
        <v>2</v>
      </c>
      <c r="E234" s="5">
        <v>5000</v>
      </c>
      <c r="F234" s="5">
        <v>1050</v>
      </c>
      <c r="G234" s="22">
        <v>5000</v>
      </c>
      <c r="H234" s="22">
        <v>1050</v>
      </c>
      <c r="I234" s="21">
        <v>44956</v>
      </c>
      <c r="J234" s="6" t="s">
        <v>4</v>
      </c>
      <c r="K234" s="18">
        <v>1</v>
      </c>
      <c r="L234" s="15"/>
      <c r="M234" s="15"/>
      <c r="N234" s="15"/>
      <c r="O234" s="13" t="s">
        <v>425</v>
      </c>
      <c r="P234" s="16" t="s">
        <v>426</v>
      </c>
      <c r="Q234" s="15" t="s">
        <v>2587</v>
      </c>
      <c r="R234" s="15"/>
      <c r="S234" s="13" t="s">
        <v>1834</v>
      </c>
      <c r="T234" s="2">
        <v>6050</v>
      </c>
      <c r="U234" s="1" t="s">
        <v>69</v>
      </c>
    </row>
    <row r="235" spans="1:21" ht="20.100000000000001" customHeight="1" x14ac:dyDescent="0.2">
      <c r="A235" s="1" t="s">
        <v>1873</v>
      </c>
      <c r="B235" s="1" t="s">
        <v>2590</v>
      </c>
      <c r="C235" s="1" t="s">
        <v>1874</v>
      </c>
      <c r="D235" s="2">
        <v>2</v>
      </c>
      <c r="E235" s="5">
        <v>500</v>
      </c>
      <c r="F235" s="5">
        <v>105</v>
      </c>
      <c r="G235" s="22">
        <v>500</v>
      </c>
      <c r="H235" s="22">
        <v>105</v>
      </c>
      <c r="I235" s="21">
        <v>44956</v>
      </c>
      <c r="J235" s="6" t="s">
        <v>4</v>
      </c>
      <c r="K235" s="18">
        <v>1</v>
      </c>
      <c r="L235" s="15"/>
      <c r="M235" s="15"/>
      <c r="N235" s="15"/>
      <c r="O235" s="13" t="s">
        <v>45</v>
      </c>
      <c r="P235" s="16" t="s">
        <v>46</v>
      </c>
      <c r="Q235" s="15" t="s">
        <v>2587</v>
      </c>
      <c r="R235" s="15"/>
      <c r="S235" s="13" t="s">
        <v>1834</v>
      </c>
      <c r="T235" s="2">
        <v>605</v>
      </c>
      <c r="U235" s="1" t="s">
        <v>69</v>
      </c>
    </row>
    <row r="236" spans="1:21" ht="20.100000000000001" customHeight="1" x14ac:dyDescent="0.2">
      <c r="A236" s="1" t="s">
        <v>1890</v>
      </c>
      <c r="B236" s="1" t="s">
        <v>2589</v>
      </c>
      <c r="C236" s="1" t="s">
        <v>1891</v>
      </c>
      <c r="D236" s="2">
        <v>1</v>
      </c>
      <c r="E236" s="5">
        <v>75</v>
      </c>
      <c r="F236" s="5">
        <v>15.75</v>
      </c>
      <c r="G236" s="22">
        <v>75</v>
      </c>
      <c r="H236" s="22">
        <v>15.75</v>
      </c>
      <c r="I236" s="21">
        <v>44956</v>
      </c>
      <c r="J236" s="6" t="s">
        <v>4</v>
      </c>
      <c r="K236" s="18">
        <v>1</v>
      </c>
      <c r="L236" s="15"/>
      <c r="M236" s="15"/>
      <c r="N236" s="15"/>
      <c r="O236" s="13" t="s">
        <v>889</v>
      </c>
      <c r="P236" s="16" t="s">
        <v>2323</v>
      </c>
      <c r="Q236" s="15" t="s">
        <v>2587</v>
      </c>
      <c r="R236" s="15"/>
      <c r="S236" s="13" t="s">
        <v>1894</v>
      </c>
      <c r="T236" s="2">
        <v>90.75</v>
      </c>
      <c r="U236" s="1" t="s">
        <v>60</v>
      </c>
    </row>
    <row r="237" spans="1:21" ht="20.100000000000001" customHeight="1" x14ac:dyDescent="0.2">
      <c r="A237" s="1" t="s">
        <v>1871</v>
      </c>
      <c r="B237" s="1" t="s">
        <v>2589</v>
      </c>
      <c r="C237" s="1" t="s">
        <v>1872</v>
      </c>
      <c r="D237" s="2">
        <v>1</v>
      </c>
      <c r="E237" s="5">
        <v>1620.86</v>
      </c>
      <c r="F237" s="5">
        <v>58.35</v>
      </c>
      <c r="G237" s="22">
        <v>1458.77</v>
      </c>
      <c r="H237" s="22">
        <v>58.35</v>
      </c>
      <c r="I237" s="21">
        <v>44956</v>
      </c>
      <c r="J237" s="6" t="s">
        <v>4</v>
      </c>
      <c r="K237" s="18">
        <v>1</v>
      </c>
      <c r="L237" s="15"/>
      <c r="M237" s="15"/>
      <c r="N237" s="15"/>
      <c r="O237" s="13" t="s">
        <v>150</v>
      </c>
      <c r="P237" s="16" t="s">
        <v>1441</v>
      </c>
      <c r="Q237" s="15" t="s">
        <v>2587</v>
      </c>
      <c r="R237" s="15"/>
      <c r="S237" s="13" t="s">
        <v>870</v>
      </c>
      <c r="T237" s="2">
        <v>1517.12</v>
      </c>
      <c r="U237" s="1" t="s">
        <v>60</v>
      </c>
    </row>
    <row r="238" spans="1:21" ht="20.100000000000001" customHeight="1" x14ac:dyDescent="0.2">
      <c r="A238" s="1" t="s">
        <v>1881</v>
      </c>
      <c r="B238" s="1" t="s">
        <v>2590</v>
      </c>
      <c r="C238" s="1" t="s">
        <v>1882</v>
      </c>
      <c r="D238" s="2">
        <v>0.5</v>
      </c>
      <c r="E238" s="5">
        <v>1004</v>
      </c>
      <c r="F238" s="5">
        <v>210.84</v>
      </c>
      <c r="G238" s="22">
        <v>1004</v>
      </c>
      <c r="H238" s="22">
        <v>210.84</v>
      </c>
      <c r="I238" s="21">
        <v>44957</v>
      </c>
      <c r="J238" s="6" t="s">
        <v>4</v>
      </c>
      <c r="K238" s="18">
        <v>1</v>
      </c>
      <c r="L238" s="15"/>
      <c r="M238" s="15"/>
      <c r="N238" s="15"/>
      <c r="O238" s="13" t="s">
        <v>2096</v>
      </c>
      <c r="P238" s="16" t="s">
        <v>2097</v>
      </c>
      <c r="Q238" s="15" t="s">
        <v>2587</v>
      </c>
      <c r="R238" s="15"/>
      <c r="S238" s="13" t="s">
        <v>1884</v>
      </c>
      <c r="T238" s="2">
        <v>1214.8399999999999</v>
      </c>
      <c r="U238" s="1" t="s">
        <v>362</v>
      </c>
    </row>
    <row r="239" spans="1:21" ht="20.100000000000001" customHeight="1" x14ac:dyDescent="0.2">
      <c r="A239" s="1" t="s">
        <v>1862</v>
      </c>
      <c r="B239" s="1" t="s">
        <v>2590</v>
      </c>
      <c r="C239" s="1" t="s">
        <v>1863</v>
      </c>
      <c r="D239" s="2">
        <v>2</v>
      </c>
      <c r="E239" s="5">
        <v>2700</v>
      </c>
      <c r="F239" s="5">
        <v>567</v>
      </c>
      <c r="G239" s="22">
        <v>2700</v>
      </c>
      <c r="H239" s="22">
        <v>567</v>
      </c>
      <c r="I239" s="21">
        <v>44957</v>
      </c>
      <c r="J239" s="6" t="s">
        <v>4</v>
      </c>
      <c r="K239" s="18">
        <v>1</v>
      </c>
      <c r="L239" s="15"/>
      <c r="M239" s="15"/>
      <c r="N239" s="15"/>
      <c r="O239" s="13" t="s">
        <v>2209</v>
      </c>
      <c r="P239" s="16" t="s">
        <v>2210</v>
      </c>
      <c r="Q239" s="15" t="s">
        <v>2587</v>
      </c>
      <c r="R239" s="15"/>
      <c r="S239" s="13" t="s">
        <v>1866</v>
      </c>
      <c r="T239" s="2">
        <v>3267</v>
      </c>
      <c r="U239" s="1" t="s">
        <v>69</v>
      </c>
    </row>
    <row r="240" spans="1:21" ht="20.100000000000001" customHeight="1" x14ac:dyDescent="0.2">
      <c r="A240" s="1" t="s">
        <v>1849</v>
      </c>
      <c r="B240" s="1" t="s">
        <v>2589</v>
      </c>
      <c r="C240" s="1" t="s">
        <v>1850</v>
      </c>
      <c r="D240" s="2">
        <v>1</v>
      </c>
      <c r="E240" s="5">
        <v>53.1</v>
      </c>
      <c r="F240" s="5">
        <v>11.151000000000002</v>
      </c>
      <c r="G240" s="22">
        <v>53.1</v>
      </c>
      <c r="H240" s="22">
        <v>11.15</v>
      </c>
      <c r="I240" s="21">
        <v>44957</v>
      </c>
      <c r="J240" s="6" t="s">
        <v>4</v>
      </c>
      <c r="K240" s="18">
        <v>1</v>
      </c>
      <c r="L240" s="15"/>
      <c r="M240" s="15"/>
      <c r="N240" s="15"/>
      <c r="O240" s="13" t="s">
        <v>154</v>
      </c>
      <c r="P240" s="16" t="s">
        <v>951</v>
      </c>
      <c r="Q240" s="15" t="s">
        <v>2587</v>
      </c>
      <c r="R240" s="15"/>
      <c r="S240" s="13" t="s">
        <v>1852</v>
      </c>
      <c r="T240" s="2">
        <v>64.25</v>
      </c>
      <c r="U240" s="1" t="s">
        <v>60</v>
      </c>
    </row>
    <row r="241" spans="1:21" ht="20.100000000000001" customHeight="1" x14ac:dyDescent="0.2">
      <c r="A241" s="1" t="s">
        <v>1853</v>
      </c>
      <c r="B241" s="1" t="s">
        <v>2591</v>
      </c>
      <c r="C241" s="1" t="s">
        <v>1854</v>
      </c>
      <c r="D241" s="2">
        <v>1</v>
      </c>
      <c r="E241" s="5">
        <v>240</v>
      </c>
      <c r="F241" s="5">
        <v>50.4</v>
      </c>
      <c r="G241" s="22">
        <v>240</v>
      </c>
      <c r="H241" s="22">
        <v>50.4</v>
      </c>
      <c r="I241" s="21">
        <v>44957</v>
      </c>
      <c r="J241" s="6" t="s">
        <v>4</v>
      </c>
      <c r="K241" s="18">
        <v>1</v>
      </c>
      <c r="L241" s="15"/>
      <c r="M241" s="15"/>
      <c r="N241" s="15"/>
      <c r="O241" s="13" t="s">
        <v>179</v>
      </c>
      <c r="P241" s="16" t="s">
        <v>884</v>
      </c>
      <c r="Q241" s="15" t="s">
        <v>2587</v>
      </c>
      <c r="R241" s="15"/>
      <c r="S241" s="13" t="s">
        <v>1856</v>
      </c>
      <c r="T241" s="2">
        <v>290.39999999999998</v>
      </c>
      <c r="U241" s="1" t="s">
        <v>60</v>
      </c>
    </row>
    <row r="242" spans="1:21" ht="20.100000000000001" customHeight="1" x14ac:dyDescent="0.2">
      <c r="A242" s="1" t="s">
        <v>1857</v>
      </c>
      <c r="B242" s="1" t="s">
        <v>2589</v>
      </c>
      <c r="C242" s="1" t="s">
        <v>1858</v>
      </c>
      <c r="D242" s="2">
        <v>1</v>
      </c>
      <c r="E242" s="5">
        <v>24.75</v>
      </c>
      <c r="F242" s="5">
        <v>5.1974999999999998</v>
      </c>
      <c r="G242" s="22">
        <v>24.75</v>
      </c>
      <c r="H242" s="22">
        <v>5.2</v>
      </c>
      <c r="I242" s="21">
        <v>44957</v>
      </c>
      <c r="J242" s="6" t="s">
        <v>4</v>
      </c>
      <c r="K242" s="18">
        <v>1</v>
      </c>
      <c r="L242" s="15"/>
      <c r="M242" s="15"/>
      <c r="N242" s="15"/>
      <c r="O242" s="13" t="s">
        <v>9981</v>
      </c>
      <c r="P242" s="16" t="s">
        <v>1615</v>
      </c>
      <c r="Q242" s="15" t="s">
        <v>2587</v>
      </c>
      <c r="R242" s="15"/>
      <c r="S242" s="13" t="s">
        <v>1861</v>
      </c>
      <c r="T242" s="2">
        <v>29.95</v>
      </c>
      <c r="U242" s="1" t="s">
        <v>60</v>
      </c>
    </row>
    <row r="243" spans="1:21" ht="20.100000000000001" customHeight="1" x14ac:dyDescent="0.2">
      <c r="A243" s="1" t="s">
        <v>1845</v>
      </c>
      <c r="B243" s="1" t="s">
        <v>2590</v>
      </c>
      <c r="C243" s="1" t="s">
        <v>1846</v>
      </c>
      <c r="D243" s="2">
        <v>0.5</v>
      </c>
      <c r="E243" s="5">
        <v>62.19</v>
      </c>
      <c r="F243" s="5">
        <v>13.059900000000001</v>
      </c>
      <c r="G243" s="22">
        <v>62.19</v>
      </c>
      <c r="H243" s="22">
        <v>13.06</v>
      </c>
      <c r="I243" s="21">
        <v>44957</v>
      </c>
      <c r="J243" s="6" t="s">
        <v>4</v>
      </c>
      <c r="K243" s="18">
        <v>1</v>
      </c>
      <c r="L243" s="15"/>
      <c r="M243" s="15"/>
      <c r="N243" s="15"/>
      <c r="O243" s="13" t="s">
        <v>140</v>
      </c>
      <c r="P243" s="16" t="s">
        <v>301</v>
      </c>
      <c r="Q243" s="15" t="s">
        <v>2587</v>
      </c>
      <c r="R243" s="15"/>
      <c r="S243" s="13" t="s">
        <v>348</v>
      </c>
      <c r="T243" s="2">
        <v>75.25</v>
      </c>
      <c r="U243" s="1" t="s">
        <v>12</v>
      </c>
    </row>
    <row r="244" spans="1:21" ht="20.100000000000001" customHeight="1" x14ac:dyDescent="0.2">
      <c r="A244" s="1" t="s">
        <v>1867</v>
      </c>
      <c r="B244" s="1" t="s">
        <v>2590</v>
      </c>
      <c r="C244" s="1" t="s">
        <v>1868</v>
      </c>
      <c r="D244" s="2">
        <v>1</v>
      </c>
      <c r="E244" s="5">
        <v>165</v>
      </c>
      <c r="F244" s="5">
        <v>34.65</v>
      </c>
      <c r="G244" s="22">
        <v>165</v>
      </c>
      <c r="H244" s="22">
        <v>34.65</v>
      </c>
      <c r="I244" s="21">
        <v>44957</v>
      </c>
      <c r="J244" s="6" t="s">
        <v>4</v>
      </c>
      <c r="K244" s="18">
        <v>1</v>
      </c>
      <c r="L244" s="15"/>
      <c r="M244" s="15"/>
      <c r="N244" s="15"/>
      <c r="O244" s="13" t="s">
        <v>170</v>
      </c>
      <c r="P244" s="16" t="s">
        <v>2123</v>
      </c>
      <c r="Q244" s="15" t="s">
        <v>2587</v>
      </c>
      <c r="R244" s="15"/>
      <c r="S244" s="13" t="s">
        <v>1870</v>
      </c>
      <c r="T244" s="2">
        <v>199.65</v>
      </c>
      <c r="U244" s="1" t="s">
        <v>106</v>
      </c>
    </row>
    <row r="245" spans="1:21" ht="20.100000000000001" customHeight="1" x14ac:dyDescent="0.2">
      <c r="A245" s="1" t="s">
        <v>1841</v>
      </c>
      <c r="B245" s="1" t="s">
        <v>2589</v>
      </c>
      <c r="C245" s="1" t="s">
        <v>1842</v>
      </c>
      <c r="D245" s="2">
        <v>1</v>
      </c>
      <c r="E245" s="5">
        <v>334</v>
      </c>
      <c r="F245" s="5">
        <v>70.14</v>
      </c>
      <c r="G245" s="22">
        <v>333.98</v>
      </c>
      <c r="H245" s="22">
        <v>70.14</v>
      </c>
      <c r="I245" s="21">
        <v>44957</v>
      </c>
      <c r="J245" s="6" t="s">
        <v>4</v>
      </c>
      <c r="K245" s="18">
        <v>1</v>
      </c>
      <c r="L245" s="15"/>
      <c r="M245" s="15"/>
      <c r="N245" s="15"/>
      <c r="O245" s="13" t="s">
        <v>34</v>
      </c>
      <c r="P245" s="16" t="s">
        <v>451</v>
      </c>
      <c r="Q245" s="15" t="s">
        <v>2587</v>
      </c>
      <c r="R245" s="15"/>
      <c r="S245" s="13" t="s">
        <v>1697</v>
      </c>
      <c r="T245" s="2">
        <v>404.12</v>
      </c>
      <c r="U245" s="1" t="s">
        <v>60</v>
      </c>
    </row>
    <row r="246" spans="1:21" ht="20.100000000000001" customHeight="1" x14ac:dyDescent="0.2">
      <c r="A246" s="1" t="s">
        <v>1847</v>
      </c>
      <c r="B246" s="1" t="s">
        <v>2590</v>
      </c>
      <c r="C246" s="1" t="s">
        <v>1848</v>
      </c>
      <c r="D246" s="2">
        <v>0.5</v>
      </c>
      <c r="E246" s="5">
        <v>303.77</v>
      </c>
      <c r="F246" s="5">
        <v>63.791699999999999</v>
      </c>
      <c r="G246" s="22">
        <v>303.77</v>
      </c>
      <c r="H246" s="22">
        <v>63.79</v>
      </c>
      <c r="I246" s="21">
        <v>44957</v>
      </c>
      <c r="J246" s="6" t="s">
        <v>4</v>
      </c>
      <c r="K246" s="18">
        <v>1</v>
      </c>
      <c r="L246" s="15"/>
      <c r="M246" s="15"/>
      <c r="N246" s="15"/>
      <c r="O246" s="13" t="s">
        <v>2257</v>
      </c>
      <c r="P246" s="16" t="s">
        <v>2338</v>
      </c>
      <c r="Q246" s="15" t="s">
        <v>2587</v>
      </c>
      <c r="R246" s="15"/>
      <c r="S246" s="13" t="s">
        <v>348</v>
      </c>
      <c r="T246" s="2">
        <v>367.56</v>
      </c>
      <c r="U246" s="1" t="s">
        <v>12</v>
      </c>
    </row>
    <row r="247" spans="1:21" ht="20.100000000000001" customHeight="1" x14ac:dyDescent="0.2">
      <c r="A247" s="1" t="s">
        <v>1793</v>
      </c>
      <c r="B247" s="1" t="s">
        <v>2590</v>
      </c>
      <c r="C247" s="1" t="s">
        <v>1794</v>
      </c>
      <c r="D247" s="2">
        <v>12</v>
      </c>
      <c r="E247" s="5">
        <v>7418</v>
      </c>
      <c r="F247" s="5">
        <v>1557.78</v>
      </c>
      <c r="G247" s="22">
        <v>7418</v>
      </c>
      <c r="H247" s="22">
        <v>1557.78</v>
      </c>
      <c r="I247" s="21">
        <v>44958</v>
      </c>
      <c r="J247" s="6" t="s">
        <v>4</v>
      </c>
      <c r="K247" s="18">
        <v>1</v>
      </c>
      <c r="L247" s="15"/>
      <c r="M247" s="15"/>
      <c r="N247" s="15"/>
      <c r="O247" s="13" t="s">
        <v>723</v>
      </c>
      <c r="P247" s="16" t="s">
        <v>724</v>
      </c>
      <c r="Q247" s="15" t="s">
        <v>2587</v>
      </c>
      <c r="R247" s="15"/>
      <c r="S247" s="13" t="s">
        <v>1797</v>
      </c>
      <c r="T247" s="2">
        <v>8975.7800000000007</v>
      </c>
      <c r="U247" s="1" t="s">
        <v>26</v>
      </c>
    </row>
    <row r="248" spans="1:21" ht="20.100000000000001" customHeight="1" x14ac:dyDescent="0.2">
      <c r="A248" s="1" t="s">
        <v>1780</v>
      </c>
      <c r="B248" s="1" t="s">
        <v>2590</v>
      </c>
      <c r="C248" s="1" t="s">
        <v>1781</v>
      </c>
      <c r="D248" s="2">
        <v>1</v>
      </c>
      <c r="E248" s="5">
        <v>60</v>
      </c>
      <c r="F248" s="5">
        <v>12.6</v>
      </c>
      <c r="G248" s="22">
        <v>60</v>
      </c>
      <c r="H248" s="22">
        <v>12.6</v>
      </c>
      <c r="I248" s="21">
        <v>44958</v>
      </c>
      <c r="J248" s="6" t="s">
        <v>4</v>
      </c>
      <c r="K248" s="18">
        <v>1</v>
      </c>
      <c r="L248" s="15"/>
      <c r="M248" s="15"/>
      <c r="N248" s="15"/>
      <c r="O248" s="13" t="s">
        <v>140</v>
      </c>
      <c r="P248" s="16" t="s">
        <v>301</v>
      </c>
      <c r="Q248" s="15" t="s">
        <v>2587</v>
      </c>
      <c r="R248" s="15"/>
      <c r="S248" s="13" t="s">
        <v>565</v>
      </c>
      <c r="T248" s="2">
        <v>72.599999999999994</v>
      </c>
      <c r="U248" s="1" t="s">
        <v>26</v>
      </c>
    </row>
    <row r="249" spans="1:21" ht="20.100000000000001" customHeight="1" x14ac:dyDescent="0.2">
      <c r="A249" s="1" t="s">
        <v>1783</v>
      </c>
      <c r="B249" s="1" t="s">
        <v>2590</v>
      </c>
      <c r="C249" s="1" t="s">
        <v>1784</v>
      </c>
      <c r="D249" s="2">
        <v>1</v>
      </c>
      <c r="E249" s="5">
        <v>80</v>
      </c>
      <c r="F249" s="5">
        <v>16.8</v>
      </c>
      <c r="G249" s="22">
        <v>80</v>
      </c>
      <c r="H249" s="22">
        <v>16.8</v>
      </c>
      <c r="I249" s="21">
        <v>44958</v>
      </c>
      <c r="J249" s="6" t="s">
        <v>4</v>
      </c>
      <c r="K249" s="18">
        <v>1</v>
      </c>
      <c r="L249" s="15"/>
      <c r="M249" s="15"/>
      <c r="N249" s="15"/>
      <c r="O249" s="13" t="s">
        <v>352</v>
      </c>
      <c r="P249" s="16" t="s">
        <v>693</v>
      </c>
      <c r="Q249" s="15" t="s">
        <v>2587</v>
      </c>
      <c r="R249" s="15"/>
      <c r="S249" s="13" t="s">
        <v>565</v>
      </c>
      <c r="T249" s="2">
        <v>96.8</v>
      </c>
      <c r="U249" s="1" t="s">
        <v>26</v>
      </c>
    </row>
    <row r="250" spans="1:21" ht="20.100000000000001" customHeight="1" x14ac:dyDescent="0.2">
      <c r="A250" s="1" t="s">
        <v>1815</v>
      </c>
      <c r="B250" s="1" t="s">
        <v>2590</v>
      </c>
      <c r="C250" s="1" t="s">
        <v>1816</v>
      </c>
      <c r="D250" s="2">
        <v>1</v>
      </c>
      <c r="E250" s="5">
        <v>70</v>
      </c>
      <c r="F250" s="5">
        <v>14.7</v>
      </c>
      <c r="G250" s="22">
        <v>70</v>
      </c>
      <c r="H250" s="22">
        <v>14.7</v>
      </c>
      <c r="I250" s="21">
        <v>44958</v>
      </c>
      <c r="J250" s="6" t="s">
        <v>4</v>
      </c>
      <c r="K250" s="18">
        <v>1</v>
      </c>
      <c r="L250" s="15"/>
      <c r="M250" s="15"/>
      <c r="N250" s="15"/>
      <c r="O250" s="13" t="s">
        <v>140</v>
      </c>
      <c r="P250" s="16" t="s">
        <v>301</v>
      </c>
      <c r="Q250" s="15" t="s">
        <v>2587</v>
      </c>
      <c r="R250" s="15"/>
      <c r="S250" s="13" t="s">
        <v>35</v>
      </c>
      <c r="T250" s="2">
        <v>84.7</v>
      </c>
      <c r="U250" s="1" t="s">
        <v>26</v>
      </c>
    </row>
    <row r="251" spans="1:21" ht="20.100000000000001" customHeight="1" x14ac:dyDescent="0.2">
      <c r="A251" s="1" t="s">
        <v>1828</v>
      </c>
      <c r="B251" s="1" t="s">
        <v>2590</v>
      </c>
      <c r="C251" s="1" t="s">
        <v>1829</v>
      </c>
      <c r="D251" s="2">
        <v>1</v>
      </c>
      <c r="E251" s="5">
        <v>215.03</v>
      </c>
      <c r="F251" s="5">
        <v>45.156300000000002</v>
      </c>
      <c r="G251" s="22">
        <v>215.03</v>
      </c>
      <c r="H251" s="22">
        <v>45.16</v>
      </c>
      <c r="I251" s="21">
        <v>44958</v>
      </c>
      <c r="J251" s="6" t="s">
        <v>4</v>
      </c>
      <c r="K251" s="18">
        <v>1</v>
      </c>
      <c r="L251" s="15"/>
      <c r="M251" s="15"/>
      <c r="N251" s="15"/>
      <c r="O251" s="13" t="s">
        <v>2007</v>
      </c>
      <c r="P251" s="16" t="s">
        <v>2003</v>
      </c>
      <c r="Q251" s="15" t="s">
        <v>2587</v>
      </c>
      <c r="R251" s="15"/>
      <c r="S251" s="13" t="s">
        <v>35</v>
      </c>
      <c r="T251" s="2">
        <v>260.19</v>
      </c>
      <c r="U251" s="1" t="s">
        <v>26</v>
      </c>
    </row>
    <row r="252" spans="1:21" ht="20.100000000000001" customHeight="1" x14ac:dyDescent="0.2">
      <c r="A252" s="1" t="s">
        <v>1803</v>
      </c>
      <c r="B252" s="1" t="s">
        <v>2590</v>
      </c>
      <c r="C252" s="1" t="s">
        <v>1804</v>
      </c>
      <c r="D252" s="2">
        <v>1</v>
      </c>
      <c r="E252" s="5">
        <v>307.88</v>
      </c>
      <c r="F252" s="5">
        <v>64.654799999999994</v>
      </c>
      <c r="G252" s="22">
        <v>307.88</v>
      </c>
      <c r="H252" s="22">
        <v>64.650000000000006</v>
      </c>
      <c r="I252" s="21">
        <v>44958</v>
      </c>
      <c r="J252" s="6" t="s">
        <v>4</v>
      </c>
      <c r="K252" s="18">
        <v>1</v>
      </c>
      <c r="L252" s="15"/>
      <c r="M252" s="15"/>
      <c r="N252" s="15"/>
      <c r="O252" s="13" t="s">
        <v>741</v>
      </c>
      <c r="P252" s="16" t="s">
        <v>1503</v>
      </c>
      <c r="Q252" s="15" t="s">
        <v>2587</v>
      </c>
      <c r="R252" s="15"/>
      <c r="S252" s="13" t="s">
        <v>35</v>
      </c>
      <c r="T252" s="2">
        <v>372.53</v>
      </c>
      <c r="U252" s="1" t="s">
        <v>26</v>
      </c>
    </row>
    <row r="253" spans="1:21" ht="20.100000000000001" customHeight="1" x14ac:dyDescent="0.2">
      <c r="A253" s="1" t="s">
        <v>1791</v>
      </c>
      <c r="B253" s="1" t="s">
        <v>2590</v>
      </c>
      <c r="C253" s="1" t="s">
        <v>1792</v>
      </c>
      <c r="D253" s="2">
        <v>1</v>
      </c>
      <c r="E253" s="5">
        <v>280.99</v>
      </c>
      <c r="F253" s="5">
        <v>59.007899999999999</v>
      </c>
      <c r="G253" s="22">
        <v>280.99</v>
      </c>
      <c r="H253" s="22">
        <v>59.01</v>
      </c>
      <c r="I253" s="21">
        <v>44958</v>
      </c>
      <c r="J253" s="6" t="s">
        <v>4</v>
      </c>
      <c r="K253" s="18">
        <v>1</v>
      </c>
      <c r="L253" s="15"/>
      <c r="M253" s="15"/>
      <c r="N253" s="15"/>
      <c r="O253" s="13" t="s">
        <v>250</v>
      </c>
      <c r="P253" s="16" t="s">
        <v>251</v>
      </c>
      <c r="Q253" s="15" t="s">
        <v>2587</v>
      </c>
      <c r="R253" s="15"/>
      <c r="S253" s="13" t="s">
        <v>35</v>
      </c>
      <c r="T253" s="2">
        <v>340</v>
      </c>
      <c r="U253" s="1" t="s">
        <v>26</v>
      </c>
    </row>
    <row r="254" spans="1:21" ht="20.100000000000001" customHeight="1" x14ac:dyDescent="0.2">
      <c r="A254" s="1" t="s">
        <v>1789</v>
      </c>
      <c r="B254" s="1" t="s">
        <v>2590</v>
      </c>
      <c r="C254" s="1" t="s">
        <v>1790</v>
      </c>
      <c r="D254" s="2">
        <v>1</v>
      </c>
      <c r="E254" s="5">
        <v>213.21</v>
      </c>
      <c r="F254" s="5">
        <v>44.774099999999997</v>
      </c>
      <c r="G254" s="22">
        <v>213.21</v>
      </c>
      <c r="H254" s="22">
        <v>44.77</v>
      </c>
      <c r="I254" s="21">
        <v>44958</v>
      </c>
      <c r="J254" s="6" t="s">
        <v>4</v>
      </c>
      <c r="K254" s="18">
        <v>1</v>
      </c>
      <c r="L254" s="15"/>
      <c r="M254" s="15"/>
      <c r="N254" s="15"/>
      <c r="O254" s="13" t="s">
        <v>215</v>
      </c>
      <c r="P254" s="16" t="s">
        <v>216</v>
      </c>
      <c r="Q254" s="15" t="s">
        <v>2587</v>
      </c>
      <c r="R254" s="15"/>
      <c r="S254" s="13" t="s">
        <v>35</v>
      </c>
      <c r="T254" s="2">
        <v>257.98</v>
      </c>
      <c r="U254" s="1" t="s">
        <v>26</v>
      </c>
    </row>
    <row r="255" spans="1:21" ht="20.100000000000001" customHeight="1" x14ac:dyDescent="0.2">
      <c r="A255" s="1" t="s">
        <v>1767</v>
      </c>
      <c r="B255" s="1" t="s">
        <v>2590</v>
      </c>
      <c r="C255" s="1" t="s">
        <v>1768</v>
      </c>
      <c r="D255" s="2">
        <v>1</v>
      </c>
      <c r="E255" s="5">
        <v>232.2</v>
      </c>
      <c r="F255" s="5">
        <v>48.762</v>
      </c>
      <c r="G255" s="22">
        <v>232.2</v>
      </c>
      <c r="H255" s="22">
        <v>48.76</v>
      </c>
      <c r="I255" s="21">
        <v>44958</v>
      </c>
      <c r="J255" s="6" t="s">
        <v>4</v>
      </c>
      <c r="K255" s="18">
        <v>1</v>
      </c>
      <c r="L255" s="15"/>
      <c r="M255" s="15"/>
      <c r="N255" s="15"/>
      <c r="O255" s="13" t="s">
        <v>496</v>
      </c>
      <c r="P255" s="16" t="s">
        <v>2204</v>
      </c>
      <c r="Q255" s="15" t="s">
        <v>2587</v>
      </c>
      <c r="R255" s="15"/>
      <c r="S255" s="13" t="s">
        <v>1769</v>
      </c>
      <c r="T255" s="2">
        <v>280.95999999999998</v>
      </c>
      <c r="U255" s="1" t="s">
        <v>26</v>
      </c>
    </row>
    <row r="256" spans="1:21" ht="20.100000000000001" customHeight="1" x14ac:dyDescent="0.2">
      <c r="A256" s="1" t="s">
        <v>1830</v>
      </c>
      <c r="B256" s="1" t="s">
        <v>2590</v>
      </c>
      <c r="C256" s="1" t="s">
        <v>1831</v>
      </c>
      <c r="D256" s="2">
        <v>2</v>
      </c>
      <c r="E256" s="5">
        <v>950</v>
      </c>
      <c r="F256" s="5">
        <v>199.5</v>
      </c>
      <c r="G256" s="22">
        <v>950</v>
      </c>
      <c r="H256" s="22">
        <v>199.5</v>
      </c>
      <c r="I256" s="21">
        <v>44958</v>
      </c>
      <c r="J256" s="6" t="s">
        <v>4</v>
      </c>
      <c r="K256" s="18">
        <v>1</v>
      </c>
      <c r="L256" s="15"/>
      <c r="M256" s="15"/>
      <c r="N256" s="15"/>
      <c r="O256" s="13" t="s">
        <v>403</v>
      </c>
      <c r="P256" s="16" t="s">
        <v>404</v>
      </c>
      <c r="Q256" s="15" t="s">
        <v>2587</v>
      </c>
      <c r="R256" s="15"/>
      <c r="S256" s="13">
        <v>79341400</v>
      </c>
      <c r="T256" s="2">
        <v>1149.5</v>
      </c>
      <c r="U256" s="1" t="s">
        <v>69</v>
      </c>
    </row>
    <row r="257" spans="1:21" ht="20.100000000000001" customHeight="1" x14ac:dyDescent="0.2">
      <c r="A257" s="1" t="s">
        <v>1772</v>
      </c>
      <c r="B257" s="1" t="s">
        <v>2589</v>
      </c>
      <c r="C257" s="1" t="s">
        <v>1773</v>
      </c>
      <c r="D257" s="2">
        <v>1</v>
      </c>
      <c r="E257" s="5">
        <v>37.4</v>
      </c>
      <c r="F257" s="5">
        <v>7.8540000000000001</v>
      </c>
      <c r="G257" s="22">
        <v>37.4</v>
      </c>
      <c r="H257" s="22">
        <v>7.85</v>
      </c>
      <c r="I257" s="21">
        <v>44958</v>
      </c>
      <c r="J257" s="6" t="s">
        <v>4</v>
      </c>
      <c r="K257" s="18">
        <v>1</v>
      </c>
      <c r="L257" s="15"/>
      <c r="M257" s="15"/>
      <c r="N257" s="15"/>
      <c r="O257" s="13" t="s">
        <v>417</v>
      </c>
      <c r="P257" s="16" t="s">
        <v>803</v>
      </c>
      <c r="Q257" s="15" t="s">
        <v>2587</v>
      </c>
      <c r="R257" s="15"/>
      <c r="S257" s="13" t="s">
        <v>952</v>
      </c>
      <c r="T257" s="2">
        <v>45.25</v>
      </c>
      <c r="U257" s="1" t="s">
        <v>26</v>
      </c>
    </row>
    <row r="258" spans="1:21" ht="20.100000000000001" customHeight="1" x14ac:dyDescent="0.2">
      <c r="A258" s="1" t="s">
        <v>1786</v>
      </c>
      <c r="B258" s="1" t="s">
        <v>2589</v>
      </c>
      <c r="C258" s="1" t="s">
        <v>1787</v>
      </c>
      <c r="D258" s="2">
        <v>1</v>
      </c>
      <c r="E258" s="5">
        <v>891.92</v>
      </c>
      <c r="F258" s="5">
        <v>187.3032</v>
      </c>
      <c r="G258" s="22">
        <v>891.92</v>
      </c>
      <c r="H258" s="22">
        <v>187.3</v>
      </c>
      <c r="I258" s="21">
        <v>44958</v>
      </c>
      <c r="J258" s="6" t="s">
        <v>4</v>
      </c>
      <c r="K258" s="18">
        <v>1</v>
      </c>
      <c r="L258" s="15"/>
      <c r="M258" s="15"/>
      <c r="N258" s="15"/>
      <c r="O258" s="13" t="s">
        <v>258</v>
      </c>
      <c r="P258" s="16" t="s">
        <v>259</v>
      </c>
      <c r="Q258" s="15" t="s">
        <v>2587</v>
      </c>
      <c r="R258" s="15"/>
      <c r="S258" s="13" t="s">
        <v>1788</v>
      </c>
      <c r="T258" s="2">
        <v>1079.22</v>
      </c>
      <c r="U258" s="1" t="s">
        <v>60</v>
      </c>
    </row>
    <row r="259" spans="1:21" ht="20.100000000000001" customHeight="1" x14ac:dyDescent="0.2">
      <c r="A259" s="1" t="s">
        <v>1770</v>
      </c>
      <c r="B259" s="1" t="s">
        <v>2590</v>
      </c>
      <c r="C259" s="1" t="s">
        <v>1771</v>
      </c>
      <c r="D259" s="2">
        <v>1</v>
      </c>
      <c r="E259" s="5">
        <v>137.16</v>
      </c>
      <c r="F259" s="5">
        <v>28.803600000000003</v>
      </c>
      <c r="G259" s="22">
        <v>137.16</v>
      </c>
      <c r="H259" s="22">
        <v>28.8</v>
      </c>
      <c r="I259" s="21">
        <v>44958</v>
      </c>
      <c r="J259" s="6" t="s">
        <v>4</v>
      </c>
      <c r="K259" s="18">
        <v>1</v>
      </c>
      <c r="L259" s="15"/>
      <c r="M259" s="15"/>
      <c r="N259" s="15"/>
      <c r="O259" s="13" t="s">
        <v>211</v>
      </c>
      <c r="P259" s="16" t="s">
        <v>216</v>
      </c>
      <c r="Q259" s="15" t="s">
        <v>2587</v>
      </c>
      <c r="R259" s="15"/>
      <c r="S259" s="13" t="s">
        <v>35</v>
      </c>
      <c r="T259" s="2">
        <v>165.96</v>
      </c>
      <c r="U259" s="1" t="s">
        <v>26</v>
      </c>
    </row>
    <row r="260" spans="1:21" ht="20.100000000000001" customHeight="1" x14ac:dyDescent="0.2">
      <c r="A260" s="1" t="s">
        <v>1817</v>
      </c>
      <c r="B260" s="1" t="s">
        <v>2589</v>
      </c>
      <c r="C260" s="1" t="s">
        <v>1818</v>
      </c>
      <c r="D260" s="2">
        <v>1</v>
      </c>
      <c r="E260" s="5">
        <v>1622.4</v>
      </c>
      <c r="F260" s="5">
        <v>340.70400000000001</v>
      </c>
      <c r="G260" s="22">
        <v>1622.4</v>
      </c>
      <c r="H260" s="22">
        <v>340.7</v>
      </c>
      <c r="I260" s="21">
        <v>44958</v>
      </c>
      <c r="J260" s="6" t="s">
        <v>4</v>
      </c>
      <c r="K260" s="18">
        <v>1</v>
      </c>
      <c r="L260" s="15"/>
      <c r="M260" s="15"/>
      <c r="N260" s="15"/>
      <c r="O260" s="13" t="s">
        <v>474</v>
      </c>
      <c r="P260" s="16" t="s">
        <v>475</v>
      </c>
      <c r="Q260" s="15" t="s">
        <v>2587</v>
      </c>
      <c r="R260" s="15"/>
      <c r="S260" s="13" t="s">
        <v>1610</v>
      </c>
      <c r="T260" s="2">
        <v>1963.1</v>
      </c>
      <c r="U260" s="1" t="s">
        <v>26</v>
      </c>
    </row>
    <row r="261" spans="1:21" ht="20.100000000000001" customHeight="1" x14ac:dyDescent="0.2">
      <c r="A261" s="1" t="s">
        <v>1835</v>
      </c>
      <c r="B261" s="1" t="s">
        <v>2589</v>
      </c>
      <c r="C261" s="1" t="s">
        <v>1836</v>
      </c>
      <c r="D261" s="2">
        <v>0.1</v>
      </c>
      <c r="E261" s="5">
        <v>175</v>
      </c>
      <c r="F261" s="5">
        <v>36.75</v>
      </c>
      <c r="G261" s="22">
        <v>144.63</v>
      </c>
      <c r="H261" s="22">
        <v>30.37</v>
      </c>
      <c r="I261" s="21">
        <v>44958</v>
      </c>
      <c r="J261" s="6" t="s">
        <v>4</v>
      </c>
      <c r="K261" s="18">
        <v>1</v>
      </c>
      <c r="L261" s="15"/>
      <c r="M261" s="15"/>
      <c r="N261" s="15"/>
      <c r="O261" s="13" t="s">
        <v>38</v>
      </c>
      <c r="P261" s="16" t="s">
        <v>59</v>
      </c>
      <c r="Q261" s="15" t="s">
        <v>2587</v>
      </c>
      <c r="R261" s="15"/>
      <c r="S261" s="13" t="s">
        <v>1837</v>
      </c>
      <c r="T261" s="2">
        <v>175</v>
      </c>
      <c r="U261" s="1" t="s">
        <v>69</v>
      </c>
    </row>
    <row r="262" spans="1:21" ht="20.100000000000001" customHeight="1" x14ac:dyDescent="0.2">
      <c r="A262" s="1" t="s">
        <v>1765</v>
      </c>
      <c r="B262" s="1" t="s">
        <v>2590</v>
      </c>
      <c r="C262" s="1" t="s">
        <v>1766</v>
      </c>
      <c r="D262" s="2">
        <v>1</v>
      </c>
      <c r="E262" s="5">
        <v>335</v>
      </c>
      <c r="F262" s="5">
        <v>70.349999999999994</v>
      </c>
      <c r="G262" s="22">
        <v>335</v>
      </c>
      <c r="H262" s="22">
        <v>70.349999999999994</v>
      </c>
      <c r="I262" s="21">
        <v>44958</v>
      </c>
      <c r="J262" s="6" t="s">
        <v>4</v>
      </c>
      <c r="K262" s="18">
        <v>1</v>
      </c>
      <c r="L262" s="15"/>
      <c r="M262" s="15"/>
      <c r="N262" s="15"/>
      <c r="O262" s="13" t="s">
        <v>34</v>
      </c>
      <c r="P262" s="16" t="s">
        <v>2338</v>
      </c>
      <c r="Q262" s="15" t="s">
        <v>2587</v>
      </c>
      <c r="R262" s="15"/>
      <c r="S262" s="13" t="s">
        <v>35</v>
      </c>
      <c r="T262" s="2">
        <v>405.35</v>
      </c>
      <c r="U262" s="1" t="s">
        <v>26</v>
      </c>
    </row>
    <row r="263" spans="1:21" ht="20.100000000000001" customHeight="1" x14ac:dyDescent="0.2">
      <c r="A263" s="1" t="s">
        <v>1825</v>
      </c>
      <c r="B263" s="1" t="s">
        <v>2590</v>
      </c>
      <c r="C263" s="1" t="s">
        <v>1826</v>
      </c>
      <c r="D263" s="2">
        <v>1</v>
      </c>
      <c r="E263" s="5">
        <v>250</v>
      </c>
      <c r="F263" s="5">
        <v>52.5</v>
      </c>
      <c r="G263" s="22">
        <v>184.88</v>
      </c>
      <c r="H263" s="22">
        <v>38.82</v>
      </c>
      <c r="I263" s="21">
        <v>44958</v>
      </c>
      <c r="J263" s="6" t="s">
        <v>4</v>
      </c>
      <c r="K263" s="18">
        <v>1</v>
      </c>
      <c r="L263" s="15"/>
      <c r="M263" s="15"/>
      <c r="N263" s="15"/>
      <c r="O263" s="13" t="s">
        <v>2200</v>
      </c>
      <c r="P263" s="16" t="s">
        <v>2201</v>
      </c>
      <c r="Q263" s="15" t="s">
        <v>2587</v>
      </c>
      <c r="R263" s="15"/>
      <c r="S263" s="13" t="s">
        <v>1827</v>
      </c>
      <c r="T263" s="2">
        <v>223.7</v>
      </c>
      <c r="U263" s="1" t="s">
        <v>7</v>
      </c>
    </row>
    <row r="264" spans="1:21" ht="20.100000000000001" customHeight="1" x14ac:dyDescent="0.2">
      <c r="A264" s="1" t="s">
        <v>1806</v>
      </c>
      <c r="B264" s="1" t="s">
        <v>2589</v>
      </c>
      <c r="C264" s="1" t="s">
        <v>1807</v>
      </c>
      <c r="D264" s="2">
        <v>1</v>
      </c>
      <c r="E264" s="5">
        <v>150</v>
      </c>
      <c r="F264" s="5">
        <v>31.5</v>
      </c>
      <c r="G264" s="22">
        <v>115.26</v>
      </c>
      <c r="H264" s="22">
        <v>24.2</v>
      </c>
      <c r="I264" s="21">
        <v>44958</v>
      </c>
      <c r="J264" s="6" t="s">
        <v>4</v>
      </c>
      <c r="K264" s="18">
        <v>1</v>
      </c>
      <c r="L264" s="15"/>
      <c r="M264" s="15"/>
      <c r="N264" s="15"/>
      <c r="O264" s="13" t="s">
        <v>982</v>
      </c>
      <c r="P264" s="16" t="s">
        <v>2342</v>
      </c>
      <c r="Q264" s="15" t="s">
        <v>2587</v>
      </c>
      <c r="R264" s="15"/>
      <c r="S264" s="13" t="s">
        <v>1368</v>
      </c>
      <c r="T264" s="2">
        <v>139.46</v>
      </c>
      <c r="U264" s="1" t="s">
        <v>7</v>
      </c>
    </row>
    <row r="265" spans="1:21" ht="20.100000000000001" customHeight="1" x14ac:dyDescent="0.2">
      <c r="A265" s="1" t="s">
        <v>1820</v>
      </c>
      <c r="B265" s="1" t="s">
        <v>2590</v>
      </c>
      <c r="C265" s="1" t="s">
        <v>1821</v>
      </c>
      <c r="D265" s="2">
        <v>1</v>
      </c>
      <c r="E265" s="5">
        <v>2000</v>
      </c>
      <c r="F265" s="5">
        <v>420</v>
      </c>
      <c r="G265" s="22">
        <v>1270.4000000000001</v>
      </c>
      <c r="H265" s="22">
        <v>266.77999999999997</v>
      </c>
      <c r="I265" s="21">
        <v>44958</v>
      </c>
      <c r="J265" s="6" t="s">
        <v>4</v>
      </c>
      <c r="K265" s="18">
        <v>1</v>
      </c>
      <c r="L265" s="15"/>
      <c r="M265" s="15"/>
      <c r="N265" s="15"/>
      <c r="O265" s="13" t="s">
        <v>49</v>
      </c>
      <c r="P265" s="16" t="s">
        <v>50</v>
      </c>
      <c r="Q265" s="15" t="s">
        <v>2587</v>
      </c>
      <c r="R265" s="15"/>
      <c r="S265" s="13" t="s">
        <v>1824</v>
      </c>
      <c r="T265" s="2">
        <v>1537.18</v>
      </c>
      <c r="U265" s="1" t="s">
        <v>7</v>
      </c>
    </row>
    <row r="266" spans="1:21" ht="20.100000000000001" customHeight="1" x14ac:dyDescent="0.2">
      <c r="A266" s="1" t="s">
        <v>1798</v>
      </c>
      <c r="B266" s="1" t="s">
        <v>2589</v>
      </c>
      <c r="C266" s="1" t="s">
        <v>1799</v>
      </c>
      <c r="D266" s="2">
        <v>1</v>
      </c>
      <c r="E266" s="5">
        <v>500</v>
      </c>
      <c r="F266" s="5">
        <v>105</v>
      </c>
      <c r="G266" s="22">
        <v>280</v>
      </c>
      <c r="H266" s="22">
        <v>58.8</v>
      </c>
      <c r="I266" s="21">
        <v>44958</v>
      </c>
      <c r="J266" s="6" t="s">
        <v>4</v>
      </c>
      <c r="K266" s="18">
        <v>1</v>
      </c>
      <c r="L266" s="15"/>
      <c r="M266" s="15"/>
      <c r="N266" s="15"/>
      <c r="O266" s="13" t="s">
        <v>1475</v>
      </c>
      <c r="P266" s="16" t="s">
        <v>1476</v>
      </c>
      <c r="Q266" s="15" t="s">
        <v>2587</v>
      </c>
      <c r="R266" s="15"/>
      <c r="S266" s="13" t="s">
        <v>1802</v>
      </c>
      <c r="T266" s="2">
        <v>338.8</v>
      </c>
      <c r="U266" s="1" t="s">
        <v>7</v>
      </c>
    </row>
    <row r="267" spans="1:21" ht="20.100000000000001" customHeight="1" x14ac:dyDescent="0.2">
      <c r="A267" s="1" t="s">
        <v>1812</v>
      </c>
      <c r="B267" s="1" t="s">
        <v>2590</v>
      </c>
      <c r="C267" s="1" t="s">
        <v>1813</v>
      </c>
      <c r="D267" s="2">
        <v>1</v>
      </c>
      <c r="E267" s="5">
        <v>50</v>
      </c>
      <c r="F267" s="5">
        <v>10.5</v>
      </c>
      <c r="G267" s="22">
        <v>22.7</v>
      </c>
      <c r="H267" s="22">
        <v>4.7699999999999996</v>
      </c>
      <c r="I267" s="21">
        <v>44958</v>
      </c>
      <c r="J267" s="6" t="s">
        <v>4</v>
      </c>
      <c r="K267" s="18">
        <v>1</v>
      </c>
      <c r="L267" s="15"/>
      <c r="M267" s="15"/>
      <c r="N267" s="15"/>
      <c r="O267" s="13" t="s">
        <v>10116</v>
      </c>
      <c r="P267" s="16" t="s">
        <v>422</v>
      </c>
      <c r="Q267" s="15" t="s">
        <v>2587</v>
      </c>
      <c r="R267" s="15"/>
      <c r="S267" s="13" t="s">
        <v>1814</v>
      </c>
      <c r="T267" s="2">
        <v>27.47</v>
      </c>
      <c r="U267" s="1" t="s">
        <v>7</v>
      </c>
    </row>
    <row r="268" spans="1:21" ht="20.100000000000001" customHeight="1" x14ac:dyDescent="0.2">
      <c r="A268" s="1" t="s">
        <v>1808</v>
      </c>
      <c r="B268" s="1" t="s">
        <v>2590</v>
      </c>
      <c r="C268" s="1" t="s">
        <v>1809</v>
      </c>
      <c r="D268" s="2">
        <v>1</v>
      </c>
      <c r="E268" s="5">
        <v>200</v>
      </c>
      <c r="F268" s="5">
        <v>42</v>
      </c>
      <c r="G268" s="22">
        <v>142.55000000000001</v>
      </c>
      <c r="H268" s="22">
        <v>29.94</v>
      </c>
      <c r="I268" s="21">
        <v>44958</v>
      </c>
      <c r="J268" s="6" t="s">
        <v>4</v>
      </c>
      <c r="K268" s="18">
        <v>1</v>
      </c>
      <c r="L268" s="15"/>
      <c r="M268" s="15"/>
      <c r="N268" s="15"/>
      <c r="O268" s="13" t="s">
        <v>1608</v>
      </c>
      <c r="P268" s="16" t="s">
        <v>1819</v>
      </c>
      <c r="Q268" s="15" t="s">
        <v>2587</v>
      </c>
      <c r="R268" s="15"/>
      <c r="S268" s="13" t="s">
        <v>750</v>
      </c>
      <c r="T268" s="2">
        <v>172.49</v>
      </c>
      <c r="U268" s="1" t="s">
        <v>7</v>
      </c>
    </row>
    <row r="269" spans="1:21" ht="20.100000000000001" customHeight="1" x14ac:dyDescent="0.2">
      <c r="A269" s="1" t="s">
        <v>1748</v>
      </c>
      <c r="B269" s="1" t="s">
        <v>2590</v>
      </c>
      <c r="C269" s="1" t="s">
        <v>2534</v>
      </c>
      <c r="D269" s="2">
        <v>0.5</v>
      </c>
      <c r="E269" s="5">
        <v>1670</v>
      </c>
      <c r="F269" s="5">
        <v>350.7</v>
      </c>
      <c r="G269" s="22">
        <v>1670</v>
      </c>
      <c r="H269" s="22">
        <v>350.7</v>
      </c>
      <c r="I269" s="21">
        <v>44960</v>
      </c>
      <c r="J269" s="6" t="s">
        <v>4</v>
      </c>
      <c r="K269" s="18">
        <v>1</v>
      </c>
      <c r="L269" s="15"/>
      <c r="M269" s="15"/>
      <c r="N269" s="15"/>
      <c r="O269" s="13" t="s">
        <v>1178</v>
      </c>
      <c r="P269" s="16" t="s">
        <v>1179</v>
      </c>
      <c r="Q269" s="15" t="s">
        <v>2587</v>
      </c>
      <c r="R269" s="15"/>
      <c r="S269" s="13" t="s">
        <v>1750</v>
      </c>
      <c r="T269" s="2">
        <v>2020.7</v>
      </c>
      <c r="U269" s="1" t="s">
        <v>12</v>
      </c>
    </row>
    <row r="270" spans="1:21" ht="20.100000000000001" customHeight="1" x14ac:dyDescent="0.2">
      <c r="A270" s="1" t="s">
        <v>1751</v>
      </c>
      <c r="B270" s="1" t="s">
        <v>2590</v>
      </c>
      <c r="C270" s="1" t="s">
        <v>1752</v>
      </c>
      <c r="D270" s="2">
        <v>1</v>
      </c>
      <c r="E270" s="5">
        <v>300</v>
      </c>
      <c r="F270" s="5">
        <v>63</v>
      </c>
      <c r="G270" s="22">
        <v>300</v>
      </c>
      <c r="H270" s="22">
        <v>63</v>
      </c>
      <c r="I270" s="21">
        <v>44960</v>
      </c>
      <c r="J270" s="6" t="s">
        <v>4</v>
      </c>
      <c r="K270" s="18">
        <v>1</v>
      </c>
      <c r="L270" s="15"/>
      <c r="M270" s="15"/>
      <c r="N270" s="15"/>
      <c r="O270" s="13" t="s">
        <v>851</v>
      </c>
      <c r="P270" s="16" t="s">
        <v>852</v>
      </c>
      <c r="Q270" s="15" t="s">
        <v>2587</v>
      </c>
      <c r="R270" s="15"/>
      <c r="S270" s="13" t="s">
        <v>11</v>
      </c>
      <c r="T270" s="2">
        <v>363</v>
      </c>
      <c r="U270" s="1" t="s">
        <v>60</v>
      </c>
    </row>
    <row r="271" spans="1:21" ht="20.100000000000001" customHeight="1" x14ac:dyDescent="0.2">
      <c r="A271" s="1" t="s">
        <v>1753</v>
      </c>
      <c r="B271" s="1" t="s">
        <v>2589</v>
      </c>
      <c r="C271" s="1" t="s">
        <v>1754</v>
      </c>
      <c r="D271" s="2">
        <v>1</v>
      </c>
      <c r="E271" s="5">
        <v>369.42</v>
      </c>
      <c r="F271" s="5">
        <v>77.57820000000001</v>
      </c>
      <c r="G271" s="22">
        <v>369.42</v>
      </c>
      <c r="H271" s="22">
        <v>77.58</v>
      </c>
      <c r="I271" s="21">
        <v>44960</v>
      </c>
      <c r="J271" s="6" t="s">
        <v>4</v>
      </c>
      <c r="K271" s="18">
        <v>1</v>
      </c>
      <c r="L271" s="15"/>
      <c r="M271" s="15"/>
      <c r="N271" s="15"/>
      <c r="O271" s="13" t="s">
        <v>34</v>
      </c>
      <c r="P271" s="16" t="s">
        <v>451</v>
      </c>
      <c r="Q271" s="15" t="s">
        <v>2587</v>
      </c>
      <c r="R271" s="15"/>
      <c r="S271" s="13" t="s">
        <v>1491</v>
      </c>
      <c r="T271" s="2">
        <v>447</v>
      </c>
      <c r="U271" s="1" t="s">
        <v>60</v>
      </c>
    </row>
    <row r="272" spans="1:21" ht="20.100000000000001" customHeight="1" x14ac:dyDescent="0.2">
      <c r="A272" s="1" t="s">
        <v>1761</v>
      </c>
      <c r="B272" s="1" t="s">
        <v>2589</v>
      </c>
      <c r="C272" s="1" t="s">
        <v>1762</v>
      </c>
      <c r="D272" s="2">
        <v>0.1</v>
      </c>
      <c r="E272" s="5">
        <v>7.27</v>
      </c>
      <c r="F272" s="5">
        <v>0.73</v>
      </c>
      <c r="G272" s="22">
        <v>7.27</v>
      </c>
      <c r="H272" s="22">
        <v>0.73</v>
      </c>
      <c r="I272" s="21">
        <v>44960</v>
      </c>
      <c r="J272" s="6" t="s">
        <v>4</v>
      </c>
      <c r="K272" s="18">
        <v>1</v>
      </c>
      <c r="L272" s="15"/>
      <c r="M272" s="15"/>
      <c r="N272" s="15"/>
      <c r="O272" s="13" t="s">
        <v>10095</v>
      </c>
      <c r="P272" s="16" t="s">
        <v>2022</v>
      </c>
      <c r="Q272" s="15" t="s">
        <v>2587</v>
      </c>
      <c r="R272" s="15"/>
      <c r="S272" s="13" t="s">
        <v>1764</v>
      </c>
      <c r="T272" s="2">
        <v>8</v>
      </c>
      <c r="U272" s="1" t="s">
        <v>69</v>
      </c>
    </row>
    <row r="273" spans="1:21" ht="20.100000000000001" customHeight="1" x14ac:dyDescent="0.2">
      <c r="A273" s="1" t="s">
        <v>1755</v>
      </c>
      <c r="B273" s="1" t="s">
        <v>2589</v>
      </c>
      <c r="C273" s="1" t="s">
        <v>1756</v>
      </c>
      <c r="D273" s="2">
        <v>1</v>
      </c>
      <c r="E273" s="5">
        <v>48</v>
      </c>
      <c r="F273" s="5">
        <v>10.08</v>
      </c>
      <c r="G273" s="22">
        <v>48</v>
      </c>
      <c r="H273" s="22">
        <v>10.08</v>
      </c>
      <c r="I273" s="21">
        <v>44960</v>
      </c>
      <c r="J273" s="6" t="s">
        <v>4</v>
      </c>
      <c r="K273" s="18">
        <v>1</v>
      </c>
      <c r="L273" s="15"/>
      <c r="M273" s="15"/>
      <c r="N273" s="15"/>
      <c r="O273" s="13" t="s">
        <v>828</v>
      </c>
      <c r="P273" s="16" t="s">
        <v>1435</v>
      </c>
      <c r="Q273" s="15" t="s">
        <v>2587</v>
      </c>
      <c r="R273" s="15"/>
      <c r="S273" s="13" t="s">
        <v>64</v>
      </c>
      <c r="T273" s="2">
        <v>58.08</v>
      </c>
      <c r="U273" s="1" t="s">
        <v>60</v>
      </c>
    </row>
    <row r="274" spans="1:21" ht="20.100000000000001" customHeight="1" x14ac:dyDescent="0.2">
      <c r="A274" s="1" t="s">
        <v>1759</v>
      </c>
      <c r="B274" s="1" t="s">
        <v>2589</v>
      </c>
      <c r="C274" s="1" t="s">
        <v>1760</v>
      </c>
      <c r="D274" s="2">
        <v>0.5</v>
      </c>
      <c r="E274" s="5">
        <v>173.18</v>
      </c>
      <c r="F274" s="5">
        <v>36.367800000000003</v>
      </c>
      <c r="G274" s="22">
        <v>173.18</v>
      </c>
      <c r="H274" s="22">
        <v>36.369999999999997</v>
      </c>
      <c r="I274" s="21">
        <v>44960</v>
      </c>
      <c r="J274" s="6" t="s">
        <v>4</v>
      </c>
      <c r="K274" s="18">
        <v>1</v>
      </c>
      <c r="L274" s="15"/>
      <c r="M274" s="15"/>
      <c r="N274" s="15"/>
      <c r="O274" s="13" t="s">
        <v>271</v>
      </c>
      <c r="P274" s="16" t="s">
        <v>272</v>
      </c>
      <c r="Q274" s="15" t="s">
        <v>2587</v>
      </c>
      <c r="R274" s="15"/>
      <c r="S274" s="13" t="s">
        <v>705</v>
      </c>
      <c r="T274" s="2">
        <v>209.55</v>
      </c>
      <c r="U274" s="1" t="s">
        <v>12</v>
      </c>
    </row>
    <row r="275" spans="1:21" ht="20.100000000000001" customHeight="1" x14ac:dyDescent="0.2">
      <c r="A275" s="1" t="s">
        <v>1736</v>
      </c>
      <c r="B275" s="1" t="s">
        <v>2589</v>
      </c>
      <c r="C275" s="1" t="s">
        <v>1737</v>
      </c>
      <c r="D275" s="2">
        <v>1</v>
      </c>
      <c r="E275" s="5">
        <v>60.86</v>
      </c>
      <c r="F275" s="5">
        <v>12.7806</v>
      </c>
      <c r="G275" s="22">
        <v>60.86</v>
      </c>
      <c r="H275" s="22">
        <v>12.78</v>
      </c>
      <c r="I275" s="21">
        <v>44963</v>
      </c>
      <c r="J275" s="6" t="s">
        <v>4</v>
      </c>
      <c r="K275" s="18">
        <v>1</v>
      </c>
      <c r="L275" s="15"/>
      <c r="M275" s="15"/>
      <c r="N275" s="15"/>
      <c r="O275" s="13" t="s">
        <v>140</v>
      </c>
      <c r="P275" s="16" t="s">
        <v>301</v>
      </c>
      <c r="Q275" s="15" t="s">
        <v>2587</v>
      </c>
      <c r="R275" s="15"/>
      <c r="S275" s="13" t="s">
        <v>31</v>
      </c>
      <c r="T275" s="2">
        <v>73.64</v>
      </c>
      <c r="U275" s="1" t="s">
        <v>26</v>
      </c>
    </row>
    <row r="276" spans="1:21" ht="20.100000000000001" customHeight="1" x14ac:dyDescent="0.2">
      <c r="A276" s="1" t="s">
        <v>1729</v>
      </c>
      <c r="B276" s="1" t="s">
        <v>2589</v>
      </c>
      <c r="C276" s="1" t="s">
        <v>1730</v>
      </c>
      <c r="D276" s="2">
        <v>1</v>
      </c>
      <c r="E276" s="5">
        <v>10.5</v>
      </c>
      <c r="F276" s="5">
        <v>2.2050000000000001</v>
      </c>
      <c r="G276" s="22">
        <v>10.5</v>
      </c>
      <c r="H276" s="22">
        <v>2.21</v>
      </c>
      <c r="I276" s="21">
        <v>44963</v>
      </c>
      <c r="J276" s="6" t="s">
        <v>4</v>
      </c>
      <c r="K276" s="18">
        <v>1</v>
      </c>
      <c r="L276" s="15"/>
      <c r="M276" s="15"/>
      <c r="N276" s="15"/>
      <c r="O276" s="13" t="s">
        <v>10098</v>
      </c>
      <c r="P276" s="16" t="s">
        <v>1125</v>
      </c>
      <c r="Q276" s="15" t="s">
        <v>2587</v>
      </c>
      <c r="R276" s="15"/>
      <c r="S276" s="13" t="s">
        <v>1626</v>
      </c>
      <c r="T276" s="2">
        <v>12.71</v>
      </c>
      <c r="U276" s="1" t="s">
        <v>26</v>
      </c>
    </row>
    <row r="277" spans="1:21" ht="20.100000000000001" customHeight="1" x14ac:dyDescent="0.2">
      <c r="A277" s="1" t="s">
        <v>1740</v>
      </c>
      <c r="B277" s="1" t="s">
        <v>2589</v>
      </c>
      <c r="C277" s="1" t="s">
        <v>1741</v>
      </c>
      <c r="D277" s="2">
        <v>1</v>
      </c>
      <c r="E277" s="5">
        <v>77</v>
      </c>
      <c r="F277" s="5">
        <v>16.170000000000002</v>
      </c>
      <c r="G277" s="22">
        <v>77</v>
      </c>
      <c r="H277" s="22">
        <v>16.170000000000002</v>
      </c>
      <c r="I277" s="21">
        <v>44963</v>
      </c>
      <c r="J277" s="6" t="s">
        <v>4</v>
      </c>
      <c r="K277" s="18">
        <v>1</v>
      </c>
      <c r="L277" s="15"/>
      <c r="M277" s="15"/>
      <c r="N277" s="15"/>
      <c r="O277" s="13" t="s">
        <v>889</v>
      </c>
      <c r="P277" s="16" t="s">
        <v>2323</v>
      </c>
      <c r="Q277" s="15" t="s">
        <v>2587</v>
      </c>
      <c r="R277" s="15"/>
      <c r="S277" s="13" t="s">
        <v>1744</v>
      </c>
      <c r="T277" s="2">
        <v>93.17</v>
      </c>
      <c r="U277" s="1" t="s">
        <v>26</v>
      </c>
    </row>
    <row r="278" spans="1:21" ht="20.100000000000001" customHeight="1" x14ac:dyDescent="0.2">
      <c r="A278" s="1" t="s">
        <v>1738</v>
      </c>
      <c r="B278" s="1" t="s">
        <v>2589</v>
      </c>
      <c r="C278" s="1" t="s">
        <v>1739</v>
      </c>
      <c r="D278" s="2">
        <v>1</v>
      </c>
      <c r="E278" s="5">
        <v>12.48</v>
      </c>
      <c r="F278" s="5">
        <v>2.6208</v>
      </c>
      <c r="G278" s="22">
        <v>12.48</v>
      </c>
      <c r="H278" s="22">
        <v>2.62</v>
      </c>
      <c r="I278" s="21">
        <v>44963</v>
      </c>
      <c r="J278" s="6" t="s">
        <v>4</v>
      </c>
      <c r="K278" s="18">
        <v>1</v>
      </c>
      <c r="L278" s="15"/>
      <c r="M278" s="15"/>
      <c r="N278" s="15"/>
      <c r="O278" s="13" t="s">
        <v>9961</v>
      </c>
      <c r="P278" s="16" t="s">
        <v>642</v>
      </c>
      <c r="Q278" s="15" t="s">
        <v>2587</v>
      </c>
      <c r="R278" s="15"/>
      <c r="S278" s="13" t="s">
        <v>31</v>
      </c>
      <c r="T278" s="2">
        <v>15.1</v>
      </c>
      <c r="U278" s="1" t="s">
        <v>26</v>
      </c>
    </row>
    <row r="279" spans="1:21" ht="20.100000000000001" customHeight="1" x14ac:dyDescent="0.2">
      <c r="A279" s="1" t="s">
        <v>1732</v>
      </c>
      <c r="B279" s="1" t="s">
        <v>2589</v>
      </c>
      <c r="C279" s="1" t="s">
        <v>1733</v>
      </c>
      <c r="D279" s="2">
        <v>1</v>
      </c>
      <c r="E279" s="5">
        <v>32.33</v>
      </c>
      <c r="F279" s="5">
        <v>6.79</v>
      </c>
      <c r="G279" s="22">
        <v>32.33</v>
      </c>
      <c r="H279" s="22">
        <v>6.79</v>
      </c>
      <c r="I279" s="21">
        <v>44963</v>
      </c>
      <c r="J279" s="6" t="s">
        <v>4</v>
      </c>
      <c r="K279" s="18">
        <v>1</v>
      </c>
      <c r="L279" s="15"/>
      <c r="M279" s="15"/>
      <c r="N279" s="15"/>
      <c r="O279" s="13" t="s">
        <v>10130</v>
      </c>
      <c r="P279" s="16" t="s">
        <v>2436</v>
      </c>
      <c r="Q279" s="15" t="s">
        <v>2587</v>
      </c>
      <c r="R279" s="15"/>
      <c r="S279" s="13" t="s">
        <v>31</v>
      </c>
      <c r="T279" s="2">
        <v>39.119999999999997</v>
      </c>
      <c r="U279" s="1" t="s">
        <v>26</v>
      </c>
    </row>
    <row r="280" spans="1:21" ht="20.100000000000001" customHeight="1" x14ac:dyDescent="0.2">
      <c r="A280" s="1" t="s">
        <v>1745</v>
      </c>
      <c r="B280" s="1" t="s">
        <v>2589</v>
      </c>
      <c r="C280" s="1" t="s">
        <v>1746</v>
      </c>
      <c r="D280" s="2">
        <v>0.1</v>
      </c>
      <c r="E280" s="5">
        <v>1057.5</v>
      </c>
      <c r="F280" s="5">
        <v>222.07499999999999</v>
      </c>
      <c r="G280" s="22">
        <v>1057.5</v>
      </c>
      <c r="H280" s="22">
        <v>222.08</v>
      </c>
      <c r="I280" s="21">
        <v>44963</v>
      </c>
      <c r="J280" s="6" t="s">
        <v>4</v>
      </c>
      <c r="K280" s="18">
        <v>1</v>
      </c>
      <c r="L280" s="15"/>
      <c r="M280" s="15"/>
      <c r="N280" s="15"/>
      <c r="O280" s="13" t="s">
        <v>661</v>
      </c>
      <c r="P280" s="16" t="s">
        <v>662</v>
      </c>
      <c r="Q280" s="15" t="s">
        <v>2587</v>
      </c>
      <c r="R280" s="15"/>
      <c r="S280" s="13" t="s">
        <v>1747</v>
      </c>
      <c r="T280" s="2">
        <v>1279.58</v>
      </c>
      <c r="U280" s="1" t="s">
        <v>26</v>
      </c>
    </row>
    <row r="281" spans="1:21" ht="20.100000000000001" customHeight="1" x14ac:dyDescent="0.2">
      <c r="A281" s="1" t="s">
        <v>1921</v>
      </c>
      <c r="B281" s="1" t="s">
        <v>2589</v>
      </c>
      <c r="C281" s="1" t="s">
        <v>1922</v>
      </c>
      <c r="D281" s="2">
        <v>0.5</v>
      </c>
      <c r="E281" s="5">
        <v>184</v>
      </c>
      <c r="F281" s="5">
        <v>38.64</v>
      </c>
      <c r="G281" s="22">
        <v>184</v>
      </c>
      <c r="H281" s="22">
        <v>38.64</v>
      </c>
      <c r="I281" s="21">
        <v>44964</v>
      </c>
      <c r="J281" s="6" t="s">
        <v>4</v>
      </c>
      <c r="K281" s="18">
        <v>1</v>
      </c>
      <c r="L281" s="15"/>
      <c r="M281" s="15"/>
      <c r="N281" s="15"/>
      <c r="O281" s="13" t="s">
        <v>436</v>
      </c>
      <c r="P281" s="16" t="s">
        <v>1099</v>
      </c>
      <c r="Q281" s="15" t="s">
        <v>2587</v>
      </c>
      <c r="R281" s="15"/>
      <c r="S281" s="13" t="s">
        <v>1923</v>
      </c>
      <c r="T281" s="2">
        <v>222.64</v>
      </c>
      <c r="U281" s="1" t="s">
        <v>247</v>
      </c>
    </row>
    <row r="282" spans="1:21" ht="20.100000000000001" customHeight="1" x14ac:dyDescent="0.2">
      <c r="A282" s="1" t="s">
        <v>1838</v>
      </c>
      <c r="B282" s="1" t="s">
        <v>2590</v>
      </c>
      <c r="C282" s="1" t="s">
        <v>1839</v>
      </c>
      <c r="D282" s="2">
        <v>12</v>
      </c>
      <c r="E282" s="5">
        <v>1255</v>
      </c>
      <c r="F282" s="5">
        <v>263.55</v>
      </c>
      <c r="G282" s="22">
        <v>1255</v>
      </c>
      <c r="H282" s="22">
        <v>263.55</v>
      </c>
      <c r="I282" s="21">
        <v>44964</v>
      </c>
      <c r="J282" s="6" t="s">
        <v>4</v>
      </c>
      <c r="K282" s="18">
        <v>1</v>
      </c>
      <c r="L282" s="15"/>
      <c r="M282" s="15"/>
      <c r="N282" s="15"/>
      <c r="O282" s="13" t="s">
        <v>49</v>
      </c>
      <c r="P282" s="16" t="s">
        <v>50</v>
      </c>
      <c r="Q282" s="15" t="s">
        <v>2587</v>
      </c>
      <c r="R282" s="15"/>
      <c r="S282" s="13" t="s">
        <v>1750</v>
      </c>
      <c r="T282" s="2">
        <v>1518.55</v>
      </c>
      <c r="U282" s="1" t="s">
        <v>106</v>
      </c>
    </row>
    <row r="283" spans="1:21" ht="20.100000000000001" customHeight="1" x14ac:dyDescent="0.2">
      <c r="A283" s="1" t="s">
        <v>1726</v>
      </c>
      <c r="B283" s="1" t="s">
        <v>2589</v>
      </c>
      <c r="C283" s="1" t="s">
        <v>1727</v>
      </c>
      <c r="D283" s="2">
        <v>1</v>
      </c>
      <c r="E283" s="5">
        <v>576</v>
      </c>
      <c r="F283" s="5">
        <v>120.96</v>
      </c>
      <c r="G283" s="22">
        <v>575.5</v>
      </c>
      <c r="H283" s="22">
        <v>120.85</v>
      </c>
      <c r="I283" s="21">
        <v>44966</v>
      </c>
      <c r="J283" s="6" t="s">
        <v>4</v>
      </c>
      <c r="K283" s="18">
        <v>1</v>
      </c>
      <c r="L283" s="15"/>
      <c r="M283" s="15"/>
      <c r="N283" s="15"/>
      <c r="O283" s="13" t="s">
        <v>63</v>
      </c>
      <c r="P283" s="16" t="s">
        <v>2549</v>
      </c>
      <c r="Q283" s="15" t="s">
        <v>2587</v>
      </c>
      <c r="R283" s="15"/>
      <c r="S283" s="13" t="s">
        <v>705</v>
      </c>
      <c r="T283" s="2">
        <v>696.35</v>
      </c>
      <c r="U283" s="1" t="s">
        <v>7</v>
      </c>
    </row>
    <row r="284" spans="1:21" ht="20.100000000000001" customHeight="1" x14ac:dyDescent="0.2">
      <c r="A284" s="1" t="s">
        <v>1774</v>
      </c>
      <c r="B284" s="1" t="s">
        <v>2590</v>
      </c>
      <c r="C284" s="1" t="s">
        <v>1775</v>
      </c>
      <c r="D284" s="2">
        <v>3</v>
      </c>
      <c r="E284" s="5">
        <v>436.36</v>
      </c>
      <c r="F284" s="5">
        <v>91.635599999999997</v>
      </c>
      <c r="G284" s="22">
        <v>436.36</v>
      </c>
      <c r="H284" s="22">
        <v>91.64</v>
      </c>
      <c r="I284" s="21">
        <v>44966</v>
      </c>
      <c r="J284" s="6" t="s">
        <v>4</v>
      </c>
      <c r="K284" s="18">
        <v>1</v>
      </c>
      <c r="L284" s="15"/>
      <c r="M284" s="15"/>
      <c r="N284" s="15"/>
      <c r="O284" s="13" t="s">
        <v>1342</v>
      </c>
      <c r="P284" s="16" t="s">
        <v>1506</v>
      </c>
      <c r="Q284" s="15" t="s">
        <v>2587</v>
      </c>
      <c r="R284" s="15"/>
      <c r="S284" s="13" t="s">
        <v>1777</v>
      </c>
      <c r="T284" s="2">
        <v>528</v>
      </c>
      <c r="U284" s="1" t="s">
        <v>268</v>
      </c>
    </row>
    <row r="285" spans="1:21" ht="20.100000000000001" customHeight="1" x14ac:dyDescent="0.2">
      <c r="A285" s="1" t="s">
        <v>1728</v>
      </c>
      <c r="B285" s="1" t="s">
        <v>2589</v>
      </c>
      <c r="C285" s="1" t="s">
        <v>2535</v>
      </c>
      <c r="D285" s="2">
        <v>1</v>
      </c>
      <c r="E285" s="5">
        <v>196.69</v>
      </c>
      <c r="F285" s="5">
        <v>41.304899999999996</v>
      </c>
      <c r="G285" s="22">
        <v>196.69</v>
      </c>
      <c r="H285" s="22">
        <v>41.3</v>
      </c>
      <c r="I285" s="21">
        <v>44966</v>
      </c>
      <c r="J285" s="6" t="s">
        <v>4</v>
      </c>
      <c r="K285" s="18">
        <v>1</v>
      </c>
      <c r="L285" s="15"/>
      <c r="M285" s="15"/>
      <c r="N285" s="15"/>
      <c r="O285" s="13" t="s">
        <v>1731</v>
      </c>
      <c r="P285" s="16" t="s">
        <v>2342</v>
      </c>
      <c r="Q285" s="15" t="s">
        <v>2587</v>
      </c>
      <c r="R285" s="15"/>
      <c r="S285" s="13" t="s">
        <v>705</v>
      </c>
      <c r="T285" s="2">
        <v>237.99</v>
      </c>
      <c r="U285" s="1" t="s">
        <v>26</v>
      </c>
    </row>
    <row r="286" spans="1:21" ht="20.100000000000001" customHeight="1" x14ac:dyDescent="0.2">
      <c r="A286" s="1" t="s">
        <v>1691</v>
      </c>
      <c r="B286" s="1" t="s">
        <v>2589</v>
      </c>
      <c r="C286" s="1" t="s">
        <v>1692</v>
      </c>
      <c r="D286" s="2">
        <v>1</v>
      </c>
      <c r="E286" s="5">
        <v>98.42</v>
      </c>
      <c r="F286" s="5">
        <v>20.668200000000002</v>
      </c>
      <c r="G286" s="22">
        <v>98.42</v>
      </c>
      <c r="H286" s="22">
        <v>20.67</v>
      </c>
      <c r="I286" s="21">
        <v>44966</v>
      </c>
      <c r="J286" s="6" t="s">
        <v>4</v>
      </c>
      <c r="K286" s="18">
        <v>1</v>
      </c>
      <c r="L286" s="15"/>
      <c r="M286" s="15"/>
      <c r="N286" s="15"/>
      <c r="O286" s="13" t="s">
        <v>1875</v>
      </c>
      <c r="P286" s="16" t="s">
        <v>1876</v>
      </c>
      <c r="Q286" s="15" t="s">
        <v>2587</v>
      </c>
      <c r="R286" s="15"/>
      <c r="S286" s="13" t="s">
        <v>1040</v>
      </c>
      <c r="T286" s="2">
        <v>119.09</v>
      </c>
      <c r="U286" s="1" t="s">
        <v>26</v>
      </c>
    </row>
    <row r="287" spans="1:21" ht="20.100000000000001" customHeight="1" x14ac:dyDescent="0.2">
      <c r="A287" s="1" t="s">
        <v>1778</v>
      </c>
      <c r="B287" s="1" t="s">
        <v>2590</v>
      </c>
      <c r="C287" s="1" t="s">
        <v>1779</v>
      </c>
      <c r="D287" s="2">
        <v>4</v>
      </c>
      <c r="E287" s="5">
        <v>1680</v>
      </c>
      <c r="F287" s="5">
        <v>352.8</v>
      </c>
      <c r="G287" s="22">
        <v>1680</v>
      </c>
      <c r="H287" s="22">
        <v>352.8</v>
      </c>
      <c r="I287" s="21">
        <v>44966</v>
      </c>
      <c r="J287" s="6" t="s">
        <v>4</v>
      </c>
      <c r="K287" s="18">
        <v>1</v>
      </c>
      <c r="L287" s="15"/>
      <c r="M287" s="15"/>
      <c r="N287" s="15"/>
      <c r="O287" s="13" t="s">
        <v>486</v>
      </c>
      <c r="P287" s="16" t="s">
        <v>487</v>
      </c>
      <c r="Q287" s="15" t="s">
        <v>2587</v>
      </c>
      <c r="R287" s="15"/>
      <c r="S287" s="13" t="s">
        <v>677</v>
      </c>
      <c r="T287" s="2">
        <v>2032.8</v>
      </c>
      <c r="U287" s="1" t="s">
        <v>268</v>
      </c>
    </row>
    <row r="288" spans="1:21" ht="20.100000000000001" customHeight="1" x14ac:dyDescent="0.2">
      <c r="A288" s="1" t="s">
        <v>1658</v>
      </c>
      <c r="B288" s="1" t="s">
        <v>2590</v>
      </c>
      <c r="C288" s="1" t="s">
        <v>1659</v>
      </c>
      <c r="D288" s="2">
        <v>1</v>
      </c>
      <c r="E288" s="5">
        <v>12</v>
      </c>
      <c r="F288" s="5">
        <v>2.52</v>
      </c>
      <c r="G288" s="22">
        <v>12</v>
      </c>
      <c r="H288" s="22">
        <v>2.52</v>
      </c>
      <c r="I288" s="21">
        <v>44966</v>
      </c>
      <c r="J288" s="6" t="s">
        <v>4</v>
      </c>
      <c r="K288" s="18">
        <v>1</v>
      </c>
      <c r="L288" s="15"/>
      <c r="M288" s="15"/>
      <c r="N288" s="15"/>
      <c r="O288" s="13" t="s">
        <v>9961</v>
      </c>
      <c r="P288" s="16" t="s">
        <v>642</v>
      </c>
      <c r="Q288" s="15" t="s">
        <v>2587</v>
      </c>
      <c r="R288" s="15"/>
      <c r="S288" s="13" t="s">
        <v>1660</v>
      </c>
      <c r="T288" s="2">
        <v>14.52</v>
      </c>
      <c r="U288" s="1" t="s">
        <v>26</v>
      </c>
    </row>
    <row r="289" spans="1:21" ht="20.100000000000001" customHeight="1" x14ac:dyDescent="0.2">
      <c r="A289" s="1" t="s">
        <v>1669</v>
      </c>
      <c r="B289" s="1" t="s">
        <v>2589</v>
      </c>
      <c r="C289" s="1" t="s">
        <v>1670</v>
      </c>
      <c r="D289" s="2">
        <v>1</v>
      </c>
      <c r="E289" s="5">
        <v>276.7</v>
      </c>
      <c r="F289" s="5">
        <v>58.106999999999999</v>
      </c>
      <c r="G289" s="22">
        <v>276.7</v>
      </c>
      <c r="H289" s="22">
        <v>58.11</v>
      </c>
      <c r="I289" s="21">
        <v>44966</v>
      </c>
      <c r="J289" s="6" t="s">
        <v>4</v>
      </c>
      <c r="K289" s="18">
        <v>1</v>
      </c>
      <c r="L289" s="15"/>
      <c r="M289" s="15"/>
      <c r="N289" s="15"/>
      <c r="O289" s="13" t="s">
        <v>150</v>
      </c>
      <c r="P289" s="16" t="s">
        <v>127</v>
      </c>
      <c r="Q289" s="15" t="s">
        <v>2587</v>
      </c>
      <c r="R289" s="15"/>
      <c r="S289" s="13" t="s">
        <v>856</v>
      </c>
      <c r="T289" s="2">
        <v>334.81</v>
      </c>
      <c r="U289" s="1" t="s">
        <v>26</v>
      </c>
    </row>
    <row r="290" spans="1:21" ht="20.100000000000001" customHeight="1" x14ac:dyDescent="0.2">
      <c r="A290" s="1" t="s">
        <v>1719</v>
      </c>
      <c r="B290" s="1" t="s">
        <v>2589</v>
      </c>
      <c r="C290" s="1" t="s">
        <v>1720</v>
      </c>
      <c r="D290" s="2">
        <v>1</v>
      </c>
      <c r="E290" s="5">
        <v>586.44000000000005</v>
      </c>
      <c r="F290" s="5">
        <v>123.15240000000001</v>
      </c>
      <c r="G290" s="22">
        <v>586.44000000000005</v>
      </c>
      <c r="H290" s="22">
        <v>123.15</v>
      </c>
      <c r="I290" s="21">
        <v>44966</v>
      </c>
      <c r="J290" s="6" t="s">
        <v>4</v>
      </c>
      <c r="K290" s="18">
        <v>1</v>
      </c>
      <c r="L290" s="15"/>
      <c r="M290" s="15"/>
      <c r="N290" s="15"/>
      <c r="O290" s="13" t="s">
        <v>63</v>
      </c>
      <c r="P290" s="16" t="s">
        <v>2549</v>
      </c>
      <c r="Q290" s="15" t="s">
        <v>2587</v>
      </c>
      <c r="R290" s="15"/>
      <c r="S290" s="13" t="s">
        <v>1668</v>
      </c>
      <c r="T290" s="2">
        <v>709.59</v>
      </c>
      <c r="U290" s="1" t="s">
        <v>7</v>
      </c>
    </row>
    <row r="291" spans="1:21" ht="20.100000000000001" customHeight="1" x14ac:dyDescent="0.2">
      <c r="A291" s="1" t="s">
        <v>1723</v>
      </c>
      <c r="B291" s="1" t="s">
        <v>2589</v>
      </c>
      <c r="C291" s="1" t="s">
        <v>1724</v>
      </c>
      <c r="D291" s="2">
        <v>1</v>
      </c>
      <c r="E291" s="5">
        <v>657</v>
      </c>
      <c r="F291" s="5">
        <v>137.97</v>
      </c>
      <c r="G291" s="22">
        <v>542.4</v>
      </c>
      <c r="H291" s="22">
        <v>113.9</v>
      </c>
      <c r="I291" s="21">
        <v>44966</v>
      </c>
      <c r="J291" s="6" t="s">
        <v>4</v>
      </c>
      <c r="K291" s="18">
        <v>1</v>
      </c>
      <c r="L291" s="15"/>
      <c r="M291" s="15"/>
      <c r="N291" s="15"/>
      <c r="O291" s="13" t="s">
        <v>240</v>
      </c>
      <c r="P291" s="16" t="s">
        <v>1227</v>
      </c>
      <c r="Q291" s="15" t="s">
        <v>2587</v>
      </c>
      <c r="R291" s="15"/>
      <c r="S291" s="13" t="s">
        <v>1725</v>
      </c>
      <c r="T291" s="2">
        <v>656.3</v>
      </c>
      <c r="U291" s="1" t="s">
        <v>7</v>
      </c>
    </row>
    <row r="292" spans="1:21" ht="20.100000000000001" customHeight="1" x14ac:dyDescent="0.2">
      <c r="A292" s="1" t="s">
        <v>1693</v>
      </c>
      <c r="B292" s="1" t="s">
        <v>2589</v>
      </c>
      <c r="C292" s="1" t="s">
        <v>1694</v>
      </c>
      <c r="D292" s="2">
        <v>1</v>
      </c>
      <c r="E292" s="5">
        <v>516</v>
      </c>
      <c r="F292" s="5">
        <v>108.36</v>
      </c>
      <c r="G292" s="22">
        <v>426.25</v>
      </c>
      <c r="H292" s="22">
        <v>89.51</v>
      </c>
      <c r="I292" s="21">
        <v>44966</v>
      </c>
      <c r="J292" s="6" t="s">
        <v>4</v>
      </c>
      <c r="K292" s="18">
        <v>1</v>
      </c>
      <c r="L292" s="15"/>
      <c r="M292" s="15"/>
      <c r="N292" s="15"/>
      <c r="O292" s="13" t="s">
        <v>1805</v>
      </c>
      <c r="P292" s="16" t="s">
        <v>451</v>
      </c>
      <c r="Q292" s="15" t="s">
        <v>2587</v>
      </c>
      <c r="R292" s="15"/>
      <c r="S292" s="13" t="s">
        <v>1695</v>
      </c>
      <c r="T292" s="2">
        <v>515.76</v>
      </c>
      <c r="U292" s="1" t="s">
        <v>635</v>
      </c>
    </row>
    <row r="293" spans="1:21" ht="20.100000000000001" customHeight="1" x14ac:dyDescent="0.2">
      <c r="A293" s="1" t="s">
        <v>1717</v>
      </c>
      <c r="B293" s="1" t="s">
        <v>2589</v>
      </c>
      <c r="C293" s="1" t="s">
        <v>1718</v>
      </c>
      <c r="D293" s="2">
        <v>1</v>
      </c>
      <c r="E293" s="5">
        <v>185</v>
      </c>
      <c r="F293" s="5">
        <v>38.85</v>
      </c>
      <c r="G293" s="22">
        <v>185</v>
      </c>
      <c r="H293" s="22">
        <v>38.85</v>
      </c>
      <c r="I293" s="21">
        <v>44966</v>
      </c>
      <c r="J293" s="6" t="s">
        <v>4</v>
      </c>
      <c r="K293" s="18">
        <v>1</v>
      </c>
      <c r="L293" s="15"/>
      <c r="M293" s="15"/>
      <c r="N293" s="15"/>
      <c r="O293" s="13" t="s">
        <v>2301</v>
      </c>
      <c r="P293" s="16" t="s">
        <v>2302</v>
      </c>
      <c r="Q293" s="15" t="s">
        <v>2587</v>
      </c>
      <c r="R293" s="15"/>
      <c r="S293" s="13" t="s">
        <v>705</v>
      </c>
      <c r="T293" s="2">
        <v>223.85</v>
      </c>
      <c r="U293" s="1" t="s">
        <v>7</v>
      </c>
    </row>
    <row r="294" spans="1:21" ht="20.100000000000001" customHeight="1" x14ac:dyDescent="0.2">
      <c r="A294" s="1" t="s">
        <v>1661</v>
      </c>
      <c r="B294" s="1" t="s">
        <v>2590</v>
      </c>
      <c r="C294" s="1" t="s">
        <v>1662</v>
      </c>
      <c r="D294" s="2">
        <v>0.1</v>
      </c>
      <c r="E294" s="5">
        <v>8790</v>
      </c>
      <c r="F294" s="5">
        <v>1845.9</v>
      </c>
      <c r="G294" s="22">
        <v>8790</v>
      </c>
      <c r="H294" s="22">
        <v>879</v>
      </c>
      <c r="I294" s="21">
        <v>44966</v>
      </c>
      <c r="J294" s="6" t="s">
        <v>4</v>
      </c>
      <c r="K294" s="18">
        <v>1</v>
      </c>
      <c r="L294" s="15"/>
      <c r="M294" s="15"/>
      <c r="N294" s="15"/>
      <c r="O294" s="13" t="s">
        <v>1273</v>
      </c>
      <c r="P294" s="16" t="s">
        <v>1274</v>
      </c>
      <c r="Q294" s="15" t="s">
        <v>2587</v>
      </c>
      <c r="R294" s="15"/>
      <c r="S294" s="13" t="s">
        <v>284</v>
      </c>
      <c r="T294" s="2">
        <v>9669</v>
      </c>
      <c r="U294" s="1" t="s">
        <v>69</v>
      </c>
    </row>
    <row r="295" spans="1:21" ht="20.100000000000001" customHeight="1" x14ac:dyDescent="0.2">
      <c r="A295" s="1" t="s">
        <v>1677</v>
      </c>
      <c r="B295" s="1" t="s">
        <v>2589</v>
      </c>
      <c r="C295" s="1" t="s">
        <v>1678</v>
      </c>
      <c r="D295" s="2">
        <v>1</v>
      </c>
      <c r="E295" s="5">
        <v>257.85000000000002</v>
      </c>
      <c r="F295" s="5">
        <v>54.148500000000006</v>
      </c>
      <c r="G295" s="22">
        <v>257.85000000000002</v>
      </c>
      <c r="H295" s="22">
        <v>54.15</v>
      </c>
      <c r="I295" s="21">
        <v>44966</v>
      </c>
      <c r="J295" s="6" t="s">
        <v>4</v>
      </c>
      <c r="K295" s="18">
        <v>1</v>
      </c>
      <c r="L295" s="15"/>
      <c r="M295" s="15"/>
      <c r="N295" s="15"/>
      <c r="O295" s="13" t="s">
        <v>179</v>
      </c>
      <c r="P295" s="16" t="s">
        <v>884</v>
      </c>
      <c r="Q295" s="15" t="s">
        <v>2587</v>
      </c>
      <c r="R295" s="15"/>
      <c r="S295" s="13" t="s">
        <v>1681</v>
      </c>
      <c r="T295" s="2">
        <v>312</v>
      </c>
      <c r="U295" s="1" t="s">
        <v>12</v>
      </c>
    </row>
    <row r="296" spans="1:21" ht="20.100000000000001" customHeight="1" x14ac:dyDescent="0.2">
      <c r="A296" s="1" t="s">
        <v>1665</v>
      </c>
      <c r="B296" s="1" t="s">
        <v>2590</v>
      </c>
      <c r="C296" s="1" t="s">
        <v>1666</v>
      </c>
      <c r="D296" s="2">
        <v>1</v>
      </c>
      <c r="E296" s="5">
        <v>1042.22</v>
      </c>
      <c r="F296" s="5">
        <v>218.86619999999999</v>
      </c>
      <c r="G296" s="22">
        <v>861.34</v>
      </c>
      <c r="H296" s="22">
        <v>180.88</v>
      </c>
      <c r="I296" s="21">
        <v>44966</v>
      </c>
      <c r="J296" s="6" t="s">
        <v>4</v>
      </c>
      <c r="K296" s="18">
        <v>1</v>
      </c>
      <c r="L296" s="15"/>
      <c r="M296" s="15"/>
      <c r="N296" s="15"/>
      <c r="O296" s="13" t="s">
        <v>258</v>
      </c>
      <c r="P296" s="16" t="s">
        <v>862</v>
      </c>
      <c r="Q296" s="15" t="s">
        <v>2587</v>
      </c>
      <c r="R296" s="15"/>
      <c r="S296" s="13" t="s">
        <v>1668</v>
      </c>
      <c r="T296" s="2">
        <v>1042.22</v>
      </c>
      <c r="U296" s="1" t="s">
        <v>12</v>
      </c>
    </row>
    <row r="297" spans="1:21" ht="20.100000000000001" customHeight="1" x14ac:dyDescent="0.2">
      <c r="A297" s="1" t="s">
        <v>1674</v>
      </c>
      <c r="B297" s="1" t="s">
        <v>2589</v>
      </c>
      <c r="C297" s="1" t="s">
        <v>1675</v>
      </c>
      <c r="D297" s="2">
        <v>0.5</v>
      </c>
      <c r="E297" s="5">
        <v>144.69999999999999</v>
      </c>
      <c r="F297" s="5">
        <v>30.386999999999997</v>
      </c>
      <c r="G297" s="22">
        <v>144.69999999999999</v>
      </c>
      <c r="H297" s="22">
        <v>30.39</v>
      </c>
      <c r="I297" s="21">
        <v>44966</v>
      </c>
      <c r="J297" s="6" t="s">
        <v>4</v>
      </c>
      <c r="K297" s="18">
        <v>1</v>
      </c>
      <c r="L297" s="15"/>
      <c r="M297" s="15"/>
      <c r="N297" s="15"/>
      <c r="O297" s="13" t="s">
        <v>38</v>
      </c>
      <c r="P297" s="16" t="s">
        <v>59</v>
      </c>
      <c r="Q297" s="15" t="s">
        <v>2587</v>
      </c>
      <c r="R297" s="15"/>
      <c r="S297" s="13" t="s">
        <v>1676</v>
      </c>
      <c r="T297" s="2">
        <v>175.09</v>
      </c>
      <c r="U297" s="1" t="s">
        <v>12</v>
      </c>
    </row>
    <row r="298" spans="1:21" ht="20.100000000000001" customHeight="1" x14ac:dyDescent="0.2">
      <c r="A298" s="1" t="s">
        <v>1672</v>
      </c>
      <c r="B298" s="1" t="s">
        <v>2589</v>
      </c>
      <c r="C298" s="1" t="s">
        <v>1673</v>
      </c>
      <c r="D298" s="2">
        <v>1</v>
      </c>
      <c r="E298" s="5">
        <v>345</v>
      </c>
      <c r="F298" s="5">
        <v>72.45</v>
      </c>
      <c r="G298" s="22">
        <v>283.26</v>
      </c>
      <c r="H298" s="22">
        <v>59.48</v>
      </c>
      <c r="I298" s="21">
        <v>44966</v>
      </c>
      <c r="J298" s="6" t="s">
        <v>4</v>
      </c>
      <c r="K298" s="18">
        <v>1</v>
      </c>
      <c r="L298" s="15"/>
      <c r="M298" s="15"/>
      <c r="N298" s="15"/>
      <c r="O298" s="13" t="s">
        <v>250</v>
      </c>
      <c r="P298" s="16" t="s">
        <v>738</v>
      </c>
      <c r="Q298" s="15" t="s">
        <v>2587</v>
      </c>
      <c r="R298" s="15"/>
      <c r="S298" s="13" t="s">
        <v>31</v>
      </c>
      <c r="T298" s="2">
        <v>342.74</v>
      </c>
      <c r="U298" s="1" t="s">
        <v>26</v>
      </c>
    </row>
    <row r="299" spans="1:21" ht="20.100000000000001" customHeight="1" x14ac:dyDescent="0.2">
      <c r="A299" s="1" t="s">
        <v>1641</v>
      </c>
      <c r="B299" s="1" t="s">
        <v>2590</v>
      </c>
      <c r="C299" s="1" t="s">
        <v>1642</v>
      </c>
      <c r="D299" s="2">
        <v>1</v>
      </c>
      <c r="E299" s="5">
        <v>1000</v>
      </c>
      <c r="F299" s="5">
        <v>210</v>
      </c>
      <c r="G299" s="22">
        <v>1000</v>
      </c>
      <c r="H299" s="22">
        <v>210</v>
      </c>
      <c r="I299" s="21">
        <v>44967</v>
      </c>
      <c r="J299" s="6" t="s">
        <v>4</v>
      </c>
      <c r="K299" s="18">
        <v>1</v>
      </c>
      <c r="L299" s="15"/>
      <c r="M299" s="15"/>
      <c r="N299" s="15"/>
      <c r="O299" s="13" t="s">
        <v>1529</v>
      </c>
      <c r="P299" s="16" t="s">
        <v>1530</v>
      </c>
      <c r="Q299" s="15" t="s">
        <v>2587</v>
      </c>
      <c r="R299" s="15"/>
      <c r="S299" s="13" t="s">
        <v>83</v>
      </c>
      <c r="T299" s="2">
        <v>1210</v>
      </c>
      <c r="U299" s="1" t="s">
        <v>84</v>
      </c>
    </row>
    <row r="300" spans="1:21" ht="20.100000000000001" customHeight="1" x14ac:dyDescent="0.2">
      <c r="A300" s="1" t="s">
        <v>1711</v>
      </c>
      <c r="B300" s="1" t="s">
        <v>2589</v>
      </c>
      <c r="C300" s="1" t="s">
        <v>1712</v>
      </c>
      <c r="D300" s="2">
        <v>1</v>
      </c>
      <c r="E300" s="5">
        <v>814.55</v>
      </c>
      <c r="F300" s="5">
        <v>171.05549999999999</v>
      </c>
      <c r="G300" s="22">
        <v>814.55</v>
      </c>
      <c r="H300" s="22">
        <v>171.06</v>
      </c>
      <c r="I300" s="21">
        <v>44967</v>
      </c>
      <c r="J300" s="6" t="s">
        <v>4</v>
      </c>
      <c r="K300" s="18">
        <v>1</v>
      </c>
      <c r="L300" s="15"/>
      <c r="M300" s="15"/>
      <c r="N300" s="15"/>
      <c r="O300" s="13" t="s">
        <v>1624</v>
      </c>
      <c r="P300" s="16" t="s">
        <v>1625</v>
      </c>
      <c r="Q300" s="15" t="s">
        <v>2587</v>
      </c>
      <c r="R300" s="15"/>
      <c r="S300" s="13" t="s">
        <v>1714</v>
      </c>
      <c r="T300" s="2">
        <v>985.61</v>
      </c>
      <c r="U300" s="1" t="s">
        <v>84</v>
      </c>
    </row>
    <row r="301" spans="1:21" ht="20.100000000000001" customHeight="1" x14ac:dyDescent="0.2">
      <c r="A301" s="1" t="s">
        <v>1584</v>
      </c>
      <c r="B301" s="1" t="s">
        <v>2589</v>
      </c>
      <c r="C301" s="1" t="s">
        <v>1585</v>
      </c>
      <c r="D301" s="2">
        <v>1</v>
      </c>
      <c r="E301" s="5">
        <v>494.83</v>
      </c>
      <c r="F301" s="5">
        <v>103.9143</v>
      </c>
      <c r="G301" s="22">
        <v>494.83</v>
      </c>
      <c r="H301" s="22">
        <v>103.91</v>
      </c>
      <c r="I301" s="21">
        <v>44967</v>
      </c>
      <c r="J301" s="6" t="s">
        <v>4</v>
      </c>
      <c r="K301" s="18">
        <v>1</v>
      </c>
      <c r="L301" s="15"/>
      <c r="M301" s="15"/>
      <c r="N301" s="15"/>
      <c r="O301" s="13" t="s">
        <v>45</v>
      </c>
      <c r="P301" s="16" t="s">
        <v>46</v>
      </c>
      <c r="Q301" s="15" t="s">
        <v>2587</v>
      </c>
      <c r="R301" s="15"/>
      <c r="S301" s="13" t="s">
        <v>1586</v>
      </c>
      <c r="T301" s="2">
        <v>598.74</v>
      </c>
      <c r="U301" s="1" t="s">
        <v>84</v>
      </c>
    </row>
    <row r="302" spans="1:21" ht="20.100000000000001" customHeight="1" x14ac:dyDescent="0.2">
      <c r="A302" s="1" t="s">
        <v>1618</v>
      </c>
      <c r="B302" s="1" t="s">
        <v>2589</v>
      </c>
      <c r="C302" s="1" t="s">
        <v>1619</v>
      </c>
      <c r="D302" s="2">
        <v>1</v>
      </c>
      <c r="E302" s="5">
        <v>160</v>
      </c>
      <c r="F302" s="5">
        <v>33.6</v>
      </c>
      <c r="G302" s="22">
        <v>160</v>
      </c>
      <c r="H302" s="22">
        <v>33.6</v>
      </c>
      <c r="I302" s="21">
        <v>44967</v>
      </c>
      <c r="J302" s="6" t="s">
        <v>4</v>
      </c>
      <c r="K302" s="18">
        <v>1</v>
      </c>
      <c r="L302" s="15"/>
      <c r="M302" s="15"/>
      <c r="N302" s="15"/>
      <c r="O302" s="13" t="s">
        <v>997</v>
      </c>
      <c r="P302" s="16" t="s">
        <v>1851</v>
      </c>
      <c r="Q302" s="15" t="s">
        <v>2587</v>
      </c>
      <c r="R302" s="15"/>
      <c r="S302" s="13" t="s">
        <v>794</v>
      </c>
      <c r="T302" s="2">
        <v>193.6</v>
      </c>
      <c r="U302" s="1" t="s">
        <v>84</v>
      </c>
    </row>
    <row r="303" spans="1:21" ht="20.100000000000001" customHeight="1" x14ac:dyDescent="0.2">
      <c r="A303" s="1" t="s">
        <v>1589</v>
      </c>
      <c r="B303" s="1" t="s">
        <v>2590</v>
      </c>
      <c r="C303" s="1" t="s">
        <v>1590</v>
      </c>
      <c r="D303" s="2">
        <v>1</v>
      </c>
      <c r="E303" s="5">
        <v>481.25</v>
      </c>
      <c r="F303" s="5">
        <v>101.0625</v>
      </c>
      <c r="G303" s="22">
        <v>481.25</v>
      </c>
      <c r="H303" s="22">
        <v>101.06</v>
      </c>
      <c r="I303" s="21">
        <v>44967</v>
      </c>
      <c r="J303" s="6" t="s">
        <v>4</v>
      </c>
      <c r="K303" s="18">
        <v>1</v>
      </c>
      <c r="L303" s="15"/>
      <c r="M303" s="15"/>
      <c r="N303" s="15"/>
      <c r="O303" s="13" t="s">
        <v>1470</v>
      </c>
      <c r="P303" s="16" t="s">
        <v>1749</v>
      </c>
      <c r="Q303" s="15" t="s">
        <v>2587</v>
      </c>
      <c r="R303" s="15"/>
      <c r="S303" s="13" t="s">
        <v>348</v>
      </c>
      <c r="T303" s="2">
        <v>582.30999999999995</v>
      </c>
      <c r="U303" s="1" t="s">
        <v>84</v>
      </c>
    </row>
    <row r="304" spans="1:21" ht="20.100000000000001" customHeight="1" x14ac:dyDescent="0.2">
      <c r="A304" s="1" t="s">
        <v>1594</v>
      </c>
      <c r="B304" s="1" t="s">
        <v>2589</v>
      </c>
      <c r="C304" s="1" t="s">
        <v>1595</v>
      </c>
      <c r="D304" s="2">
        <v>1</v>
      </c>
      <c r="E304" s="5">
        <v>208.45</v>
      </c>
      <c r="F304" s="5">
        <v>43.774499999999996</v>
      </c>
      <c r="G304" s="22">
        <v>208.45</v>
      </c>
      <c r="H304" s="22">
        <v>43.77</v>
      </c>
      <c r="I304" s="21">
        <v>44967</v>
      </c>
      <c r="J304" s="6" t="s">
        <v>4</v>
      </c>
      <c r="K304" s="18">
        <v>1</v>
      </c>
      <c r="L304" s="15"/>
      <c r="M304" s="15"/>
      <c r="N304" s="15"/>
      <c r="O304" s="13" t="s">
        <v>215</v>
      </c>
      <c r="P304" s="16" t="s">
        <v>216</v>
      </c>
      <c r="Q304" s="15" t="s">
        <v>2587</v>
      </c>
      <c r="R304" s="15"/>
      <c r="S304" s="13" t="s">
        <v>348</v>
      </c>
      <c r="T304" s="2">
        <v>252.22</v>
      </c>
      <c r="U304" s="1" t="s">
        <v>84</v>
      </c>
    </row>
    <row r="305" spans="1:21" ht="20.100000000000001" customHeight="1" x14ac:dyDescent="0.2">
      <c r="A305" s="1" t="s">
        <v>1596</v>
      </c>
      <c r="B305" s="1" t="s">
        <v>2589</v>
      </c>
      <c r="C305" s="1" t="s">
        <v>1597</v>
      </c>
      <c r="D305" s="2">
        <v>1</v>
      </c>
      <c r="E305" s="5">
        <v>454.9</v>
      </c>
      <c r="F305" s="5">
        <v>95.528999999999996</v>
      </c>
      <c r="G305" s="22">
        <v>454.9</v>
      </c>
      <c r="H305" s="22">
        <v>95.53</v>
      </c>
      <c r="I305" s="21">
        <v>44967</v>
      </c>
      <c r="J305" s="6" t="s">
        <v>4</v>
      </c>
      <c r="K305" s="18">
        <v>1</v>
      </c>
      <c r="L305" s="15"/>
      <c r="M305" s="15"/>
      <c r="N305" s="15"/>
      <c r="O305" s="13" t="s">
        <v>696</v>
      </c>
      <c r="P305" s="16" t="s">
        <v>697</v>
      </c>
      <c r="Q305" s="15" t="s">
        <v>2587</v>
      </c>
      <c r="R305" s="15"/>
      <c r="S305" s="13" t="s">
        <v>1027</v>
      </c>
      <c r="T305" s="2">
        <v>550.42999999999995</v>
      </c>
      <c r="U305" s="1" t="s">
        <v>84</v>
      </c>
    </row>
    <row r="306" spans="1:21" ht="20.100000000000001" customHeight="1" x14ac:dyDescent="0.2">
      <c r="A306" s="1" t="s">
        <v>1634</v>
      </c>
      <c r="B306" s="1" t="s">
        <v>2589</v>
      </c>
      <c r="C306" s="1" t="s">
        <v>1635</v>
      </c>
      <c r="D306" s="2">
        <v>1</v>
      </c>
      <c r="E306" s="5">
        <v>812.35</v>
      </c>
      <c r="F306" s="5">
        <v>170.59350000000003</v>
      </c>
      <c r="G306" s="22">
        <v>812.35</v>
      </c>
      <c r="H306" s="22">
        <v>170.59</v>
      </c>
      <c r="I306" s="21">
        <v>44967</v>
      </c>
      <c r="J306" s="6" t="s">
        <v>4</v>
      </c>
      <c r="K306" s="18">
        <v>1</v>
      </c>
      <c r="L306" s="15"/>
      <c r="M306" s="15"/>
      <c r="N306" s="15"/>
      <c r="O306" s="13" t="s">
        <v>1000</v>
      </c>
      <c r="P306" s="16" t="s">
        <v>1001</v>
      </c>
      <c r="Q306" s="15" t="s">
        <v>2587</v>
      </c>
      <c r="R306" s="15"/>
      <c r="S306" s="13" t="s">
        <v>1636</v>
      </c>
      <c r="T306" s="2">
        <v>982.94</v>
      </c>
      <c r="U306" s="1" t="s">
        <v>84</v>
      </c>
    </row>
    <row r="307" spans="1:21" ht="20.100000000000001" customHeight="1" x14ac:dyDescent="0.2">
      <c r="A307" s="1" t="s">
        <v>1606</v>
      </c>
      <c r="B307" s="1" t="s">
        <v>2589</v>
      </c>
      <c r="C307" s="1" t="s">
        <v>1607</v>
      </c>
      <c r="D307" s="2">
        <v>1</v>
      </c>
      <c r="E307" s="5">
        <v>119.7</v>
      </c>
      <c r="F307" s="5">
        <v>25.137000000000004</v>
      </c>
      <c r="G307" s="22">
        <v>570</v>
      </c>
      <c r="H307" s="22">
        <v>119.7</v>
      </c>
      <c r="I307" s="21">
        <v>44967</v>
      </c>
      <c r="J307" s="6" t="s">
        <v>4</v>
      </c>
      <c r="K307" s="18">
        <v>1</v>
      </c>
      <c r="L307" s="15"/>
      <c r="M307" s="15"/>
      <c r="N307" s="15"/>
      <c r="O307" s="13" t="s">
        <v>63</v>
      </c>
      <c r="P307" s="16" t="s">
        <v>2549</v>
      </c>
      <c r="Q307" s="15" t="s">
        <v>2587</v>
      </c>
      <c r="R307" s="15"/>
      <c r="S307" s="13" t="s">
        <v>1610</v>
      </c>
      <c r="T307" s="2">
        <v>689.7</v>
      </c>
      <c r="U307" s="1" t="s">
        <v>26</v>
      </c>
    </row>
    <row r="308" spans="1:21" ht="20.100000000000001" customHeight="1" x14ac:dyDescent="0.2">
      <c r="A308" s="1" t="s">
        <v>1644</v>
      </c>
      <c r="B308" s="1" t="s">
        <v>2589</v>
      </c>
      <c r="C308" s="1" t="s">
        <v>1645</v>
      </c>
      <c r="D308" s="2">
        <v>1</v>
      </c>
      <c r="E308" s="5">
        <v>10.43</v>
      </c>
      <c r="F308" s="5">
        <v>2.1903000000000001</v>
      </c>
      <c r="G308" s="22">
        <v>10.43</v>
      </c>
      <c r="H308" s="22">
        <v>2.19</v>
      </c>
      <c r="I308" s="21">
        <v>44967</v>
      </c>
      <c r="J308" s="6" t="s">
        <v>4</v>
      </c>
      <c r="K308" s="18">
        <v>1</v>
      </c>
      <c r="L308" s="15"/>
      <c r="M308" s="15"/>
      <c r="N308" s="15"/>
      <c r="O308" s="13" t="s">
        <v>9960</v>
      </c>
      <c r="P308" s="16" t="s">
        <v>1257</v>
      </c>
      <c r="Q308" s="15" t="s">
        <v>2587</v>
      </c>
      <c r="R308" s="15"/>
      <c r="S308" s="13" t="s">
        <v>1647</v>
      </c>
      <c r="T308" s="2">
        <v>12.62</v>
      </c>
      <c r="U308" s="1" t="s">
        <v>26</v>
      </c>
    </row>
    <row r="309" spans="1:21" ht="20.100000000000001" customHeight="1" x14ac:dyDescent="0.2">
      <c r="A309" s="1" t="s">
        <v>1632</v>
      </c>
      <c r="B309" s="1" t="s">
        <v>2589</v>
      </c>
      <c r="C309" s="1" t="s">
        <v>1633</v>
      </c>
      <c r="D309" s="2">
        <v>1</v>
      </c>
      <c r="E309" s="5">
        <v>236.23</v>
      </c>
      <c r="F309" s="5">
        <v>49.6083</v>
      </c>
      <c r="G309" s="22">
        <v>236.23</v>
      </c>
      <c r="H309" s="22">
        <v>49.61</v>
      </c>
      <c r="I309" s="21">
        <v>44967</v>
      </c>
      <c r="J309" s="6" t="s">
        <v>4</v>
      </c>
      <c r="K309" s="18">
        <v>1</v>
      </c>
      <c r="L309" s="15"/>
      <c r="M309" s="15"/>
      <c r="N309" s="15"/>
      <c r="O309" s="13" t="s">
        <v>179</v>
      </c>
      <c r="P309" s="16" t="s">
        <v>884</v>
      </c>
      <c r="Q309" s="15" t="s">
        <v>2587</v>
      </c>
      <c r="R309" s="15"/>
      <c r="S309" s="13" t="s">
        <v>20</v>
      </c>
      <c r="T309" s="2">
        <v>285.83999999999997</v>
      </c>
      <c r="U309" s="1" t="s">
        <v>26</v>
      </c>
    </row>
    <row r="310" spans="1:21" ht="20.100000000000001" customHeight="1" x14ac:dyDescent="0.2">
      <c r="A310" s="1" t="s">
        <v>1682</v>
      </c>
      <c r="B310" s="1" t="s">
        <v>2589</v>
      </c>
      <c r="C310" s="1" t="s">
        <v>1683</v>
      </c>
      <c r="D310" s="2">
        <v>12</v>
      </c>
      <c r="E310" s="5">
        <v>900</v>
      </c>
      <c r="F310" s="5">
        <v>36</v>
      </c>
      <c r="G310" s="22">
        <v>900</v>
      </c>
      <c r="H310" s="22">
        <v>36</v>
      </c>
      <c r="I310" s="21">
        <v>44967</v>
      </c>
      <c r="J310" s="6" t="s">
        <v>4</v>
      </c>
      <c r="K310" s="18">
        <v>1</v>
      </c>
      <c r="L310" s="15"/>
      <c r="M310" s="15"/>
      <c r="N310" s="15"/>
      <c r="O310" s="13" t="s">
        <v>1941</v>
      </c>
      <c r="P310" s="16" t="s">
        <v>1942</v>
      </c>
      <c r="Q310" s="15" t="s">
        <v>2587</v>
      </c>
      <c r="R310" s="15"/>
      <c r="S310" s="13" t="s">
        <v>1685</v>
      </c>
      <c r="T310" s="2">
        <v>936</v>
      </c>
      <c r="U310" s="1" t="s">
        <v>60</v>
      </c>
    </row>
    <row r="311" spans="1:21" ht="20.100000000000001" customHeight="1" x14ac:dyDescent="0.2">
      <c r="A311" s="1" t="s">
        <v>1576</v>
      </c>
      <c r="B311" s="1" t="s">
        <v>2589</v>
      </c>
      <c r="C311" s="1" t="s">
        <v>1577</v>
      </c>
      <c r="D311" s="2">
        <v>1</v>
      </c>
      <c r="E311" s="5">
        <v>73.83</v>
      </c>
      <c r="F311" s="5">
        <v>15.504300000000001</v>
      </c>
      <c r="G311" s="22">
        <v>73.83</v>
      </c>
      <c r="H311" s="22">
        <v>15.5</v>
      </c>
      <c r="I311" s="21">
        <v>44967</v>
      </c>
      <c r="J311" s="6" t="s">
        <v>4</v>
      </c>
      <c r="K311" s="18">
        <v>1</v>
      </c>
      <c r="L311" s="15"/>
      <c r="M311" s="15"/>
      <c r="N311" s="15"/>
      <c r="O311" s="13" t="s">
        <v>889</v>
      </c>
      <c r="P311" s="16" t="s">
        <v>2323</v>
      </c>
      <c r="Q311" s="15" t="s">
        <v>2587</v>
      </c>
      <c r="R311" s="15"/>
      <c r="S311" s="13" t="s">
        <v>952</v>
      </c>
      <c r="T311" s="2">
        <v>89.33</v>
      </c>
      <c r="U311" s="1" t="s">
        <v>26</v>
      </c>
    </row>
    <row r="312" spans="1:21" ht="20.100000000000001" customHeight="1" x14ac:dyDescent="0.2">
      <c r="A312" s="1" t="s">
        <v>1650</v>
      </c>
      <c r="B312" s="1" t="s">
        <v>2589</v>
      </c>
      <c r="C312" s="1" t="s">
        <v>1651</v>
      </c>
      <c r="D312" s="2">
        <v>1</v>
      </c>
      <c r="E312" s="5">
        <v>208.1</v>
      </c>
      <c r="F312" s="5">
        <v>43.700999999999993</v>
      </c>
      <c r="G312" s="22">
        <v>208.1</v>
      </c>
      <c r="H312" s="22">
        <v>43.7</v>
      </c>
      <c r="I312" s="21">
        <v>44967</v>
      </c>
      <c r="J312" s="6" t="s">
        <v>4</v>
      </c>
      <c r="K312" s="18">
        <v>1</v>
      </c>
      <c r="L312" s="15"/>
      <c r="M312" s="15"/>
      <c r="N312" s="15"/>
      <c r="O312" s="13" t="s">
        <v>215</v>
      </c>
      <c r="P312" s="16" t="s">
        <v>216</v>
      </c>
      <c r="Q312" s="15" t="s">
        <v>2587</v>
      </c>
      <c r="R312" s="15"/>
      <c r="S312" s="13" t="s">
        <v>31</v>
      </c>
      <c r="T312" s="2">
        <v>251.8</v>
      </c>
      <c r="U312" s="1" t="s">
        <v>26</v>
      </c>
    </row>
    <row r="313" spans="1:21" ht="20.100000000000001" customHeight="1" x14ac:dyDescent="0.2">
      <c r="A313" s="1" t="s">
        <v>1705</v>
      </c>
      <c r="B313" s="1" t="s">
        <v>2589</v>
      </c>
      <c r="C313" s="1" t="s">
        <v>1706</v>
      </c>
      <c r="D313" s="2">
        <v>1</v>
      </c>
      <c r="E313" s="5">
        <v>164.8</v>
      </c>
      <c r="F313" s="5">
        <v>34.608000000000004</v>
      </c>
      <c r="G313" s="22">
        <v>164.8</v>
      </c>
      <c r="H313" s="22">
        <v>34.61</v>
      </c>
      <c r="I313" s="21">
        <v>44967</v>
      </c>
      <c r="J313" s="6" t="s">
        <v>4</v>
      </c>
      <c r="K313" s="18">
        <v>1</v>
      </c>
      <c r="L313" s="15"/>
      <c r="M313" s="15"/>
      <c r="N313" s="15"/>
      <c r="O313" s="13" t="s">
        <v>170</v>
      </c>
      <c r="P313" s="16" t="s">
        <v>2123</v>
      </c>
      <c r="Q313" s="15" t="s">
        <v>2587</v>
      </c>
      <c r="R313" s="15"/>
      <c r="S313" s="13" t="s">
        <v>1027</v>
      </c>
      <c r="T313" s="2">
        <v>199.41</v>
      </c>
      <c r="U313" s="1" t="s">
        <v>84</v>
      </c>
    </row>
    <row r="314" spans="1:21" ht="20.100000000000001" customHeight="1" x14ac:dyDescent="0.2">
      <c r="A314" s="1" t="s">
        <v>1598</v>
      </c>
      <c r="B314" s="1" t="s">
        <v>2590</v>
      </c>
      <c r="C314" s="1" t="s">
        <v>1599</v>
      </c>
      <c r="D314" s="2">
        <v>0.1</v>
      </c>
      <c r="E314" s="5">
        <v>1117.53</v>
      </c>
      <c r="F314" s="5">
        <v>234.68130000000002</v>
      </c>
      <c r="G314" s="22">
        <v>1117.53</v>
      </c>
      <c r="H314" s="22">
        <v>234.68</v>
      </c>
      <c r="I314" s="21">
        <v>44967</v>
      </c>
      <c r="J314" s="6" t="s">
        <v>4</v>
      </c>
      <c r="K314" s="18">
        <v>1</v>
      </c>
      <c r="L314" s="15"/>
      <c r="M314" s="15"/>
      <c r="N314" s="15"/>
      <c r="O314" s="13" t="s">
        <v>1991</v>
      </c>
      <c r="P314" s="16" t="s">
        <v>1992</v>
      </c>
      <c r="Q314" s="15" t="s">
        <v>2587</v>
      </c>
      <c r="R314" s="15"/>
      <c r="S314" s="13" t="s">
        <v>307</v>
      </c>
      <c r="T314" s="2">
        <v>1352.21</v>
      </c>
      <c r="U314" s="1" t="s">
        <v>362</v>
      </c>
    </row>
    <row r="315" spans="1:21" ht="20.100000000000001" customHeight="1" x14ac:dyDescent="0.2">
      <c r="A315" s="1" t="s">
        <v>1702</v>
      </c>
      <c r="B315" s="1" t="s">
        <v>2589</v>
      </c>
      <c r="C315" s="1" t="s">
        <v>1703</v>
      </c>
      <c r="D315" s="2">
        <v>1</v>
      </c>
      <c r="E315" s="5">
        <v>132.93</v>
      </c>
      <c r="F315" s="5">
        <v>27.915300000000002</v>
      </c>
      <c r="G315" s="22">
        <v>132.93</v>
      </c>
      <c r="H315" s="22">
        <v>27.92</v>
      </c>
      <c r="I315" s="21">
        <v>44967</v>
      </c>
      <c r="J315" s="6" t="s">
        <v>4</v>
      </c>
      <c r="K315" s="18">
        <v>1</v>
      </c>
      <c r="L315" s="15"/>
      <c r="M315" s="15"/>
      <c r="N315" s="15"/>
      <c r="O315" s="13" t="s">
        <v>206</v>
      </c>
      <c r="P315" s="16" t="s">
        <v>1407</v>
      </c>
      <c r="Q315" s="15" t="s">
        <v>2587</v>
      </c>
      <c r="R315" s="15"/>
      <c r="S315" s="13" t="s">
        <v>1704</v>
      </c>
      <c r="T315" s="2">
        <v>160.85</v>
      </c>
      <c r="U315" s="1" t="s">
        <v>84</v>
      </c>
    </row>
    <row r="316" spans="1:21" ht="20.100000000000001" customHeight="1" x14ac:dyDescent="0.2">
      <c r="A316" s="1" t="s">
        <v>1602</v>
      </c>
      <c r="B316" s="1" t="s">
        <v>2590</v>
      </c>
      <c r="C316" s="1" t="s">
        <v>1603</v>
      </c>
      <c r="D316" s="2">
        <v>1</v>
      </c>
      <c r="E316" s="5">
        <v>131.99</v>
      </c>
      <c r="F316" s="5">
        <v>27.7179</v>
      </c>
      <c r="G316" s="22">
        <v>131.99</v>
      </c>
      <c r="H316" s="22">
        <v>27.72</v>
      </c>
      <c r="I316" s="21">
        <v>44967</v>
      </c>
      <c r="J316" s="6" t="s">
        <v>4</v>
      </c>
      <c r="K316" s="18">
        <v>1</v>
      </c>
      <c r="L316" s="15"/>
      <c r="M316" s="15"/>
      <c r="N316" s="15"/>
      <c r="O316" s="13" t="s">
        <v>1286</v>
      </c>
      <c r="P316" s="16" t="s">
        <v>1287</v>
      </c>
      <c r="Q316" s="15" t="s">
        <v>2587</v>
      </c>
      <c r="R316" s="15"/>
      <c r="S316" s="13" t="s">
        <v>51</v>
      </c>
      <c r="T316" s="2">
        <v>159.71</v>
      </c>
      <c r="U316" s="1" t="s">
        <v>26</v>
      </c>
    </row>
    <row r="317" spans="1:21" ht="20.100000000000001" customHeight="1" x14ac:dyDescent="0.2">
      <c r="A317" s="1" t="s">
        <v>1698</v>
      </c>
      <c r="B317" s="1" t="s">
        <v>2589</v>
      </c>
      <c r="C317" s="1" t="s">
        <v>1699</v>
      </c>
      <c r="D317" s="2">
        <v>1</v>
      </c>
      <c r="E317" s="5">
        <v>36.61</v>
      </c>
      <c r="F317" s="5">
        <v>7.6880999999999995</v>
      </c>
      <c r="G317" s="22">
        <v>36.6</v>
      </c>
      <c r="H317" s="22">
        <v>7.69</v>
      </c>
      <c r="I317" s="21">
        <v>44967</v>
      </c>
      <c r="J317" s="6" t="s">
        <v>4</v>
      </c>
      <c r="K317" s="18">
        <v>1</v>
      </c>
      <c r="L317" s="15"/>
      <c r="M317" s="15"/>
      <c r="N317" s="15"/>
      <c r="O317" s="13" t="s">
        <v>417</v>
      </c>
      <c r="P317" s="16" t="s">
        <v>803</v>
      </c>
      <c r="Q317" s="15" t="s">
        <v>2587</v>
      </c>
      <c r="R317" s="15"/>
      <c r="S317" s="13" t="s">
        <v>1701</v>
      </c>
      <c r="T317" s="2">
        <v>44.29</v>
      </c>
      <c r="U317" s="1" t="s">
        <v>84</v>
      </c>
    </row>
    <row r="318" spans="1:21" ht="20.100000000000001" customHeight="1" x14ac:dyDescent="0.2">
      <c r="A318" s="1" t="s">
        <v>1587</v>
      </c>
      <c r="B318" s="1" t="s">
        <v>2589</v>
      </c>
      <c r="C318" s="1" t="s">
        <v>1588</v>
      </c>
      <c r="D318" s="2">
        <v>1</v>
      </c>
      <c r="E318" s="5">
        <v>660</v>
      </c>
      <c r="F318" s="5">
        <v>138.6</v>
      </c>
      <c r="G318" s="22">
        <v>660</v>
      </c>
      <c r="H318" s="22">
        <v>138.6</v>
      </c>
      <c r="I318" s="21">
        <v>44967</v>
      </c>
      <c r="J318" s="6" t="s">
        <v>4</v>
      </c>
      <c r="K318" s="18">
        <v>1</v>
      </c>
      <c r="L318" s="15"/>
      <c r="M318" s="15"/>
      <c r="N318" s="15"/>
      <c r="O318" s="13" t="s">
        <v>122</v>
      </c>
      <c r="P318" s="16" t="s">
        <v>123</v>
      </c>
      <c r="Q318" s="15" t="s">
        <v>2587</v>
      </c>
      <c r="R318" s="15"/>
      <c r="S318" s="13" t="s">
        <v>1586</v>
      </c>
      <c r="T318" s="2">
        <v>798.6</v>
      </c>
      <c r="U318" s="1" t="s">
        <v>84</v>
      </c>
    </row>
    <row r="319" spans="1:21" ht="20.100000000000001" customHeight="1" x14ac:dyDescent="0.2">
      <c r="A319" s="1" t="s">
        <v>1604</v>
      </c>
      <c r="B319" s="1" t="s">
        <v>2589</v>
      </c>
      <c r="C319" s="1" t="s">
        <v>1605</v>
      </c>
      <c r="D319" s="2">
        <v>0.1</v>
      </c>
      <c r="E319" s="5">
        <v>22.15</v>
      </c>
      <c r="F319" s="5">
        <v>4.6514999999999995</v>
      </c>
      <c r="G319" s="22">
        <v>22.15</v>
      </c>
      <c r="H319" s="22">
        <v>4.6500000000000004</v>
      </c>
      <c r="I319" s="21">
        <v>44967</v>
      </c>
      <c r="J319" s="6" t="s">
        <v>4</v>
      </c>
      <c r="K319" s="18">
        <v>1</v>
      </c>
      <c r="L319" s="15"/>
      <c r="M319" s="15"/>
      <c r="N319" s="15"/>
      <c r="O319" s="13" t="s">
        <v>9971</v>
      </c>
      <c r="P319" s="16" t="s">
        <v>793</v>
      </c>
      <c r="Q319" s="15" t="s">
        <v>2587</v>
      </c>
      <c r="R319" s="15"/>
      <c r="S319" s="13" t="s">
        <v>348</v>
      </c>
      <c r="T319" s="2">
        <v>26.8</v>
      </c>
      <c r="U319" s="1" t="s">
        <v>362</v>
      </c>
    </row>
    <row r="320" spans="1:21" ht="20.100000000000001" customHeight="1" x14ac:dyDescent="0.2">
      <c r="A320" s="1" t="s">
        <v>1591</v>
      </c>
      <c r="B320" s="1" t="s">
        <v>2589</v>
      </c>
      <c r="C320" s="1" t="s">
        <v>1592</v>
      </c>
      <c r="D320" s="2">
        <v>1</v>
      </c>
      <c r="E320" s="5">
        <v>328.65</v>
      </c>
      <c r="F320" s="5">
        <v>69.016499999999994</v>
      </c>
      <c r="G320" s="22">
        <v>328.65</v>
      </c>
      <c r="H320" s="22">
        <v>69.02</v>
      </c>
      <c r="I320" s="21">
        <v>44967</v>
      </c>
      <c r="J320" s="6" t="s">
        <v>4</v>
      </c>
      <c r="K320" s="18">
        <v>1</v>
      </c>
      <c r="L320" s="15"/>
      <c r="M320" s="15"/>
      <c r="N320" s="15"/>
      <c r="O320" s="13" t="s">
        <v>741</v>
      </c>
      <c r="P320" s="16" t="s">
        <v>1503</v>
      </c>
      <c r="Q320" s="15" t="s">
        <v>2587</v>
      </c>
      <c r="R320" s="15"/>
      <c r="S320" s="13" t="s">
        <v>1593</v>
      </c>
      <c r="T320" s="2">
        <v>397.67</v>
      </c>
      <c r="U320" s="1" t="s">
        <v>26</v>
      </c>
    </row>
    <row r="321" spans="1:21" ht="20.100000000000001" customHeight="1" x14ac:dyDescent="0.2">
      <c r="A321" s="1" t="s">
        <v>1574</v>
      </c>
      <c r="B321" s="1" t="s">
        <v>2589</v>
      </c>
      <c r="C321" s="1" t="s">
        <v>1575</v>
      </c>
      <c r="D321" s="2">
        <v>1</v>
      </c>
      <c r="E321" s="5">
        <v>51.28</v>
      </c>
      <c r="F321" s="5">
        <v>10.768800000000001</v>
      </c>
      <c r="G321" s="22">
        <v>51.28</v>
      </c>
      <c r="H321" s="22">
        <v>10.77</v>
      </c>
      <c r="I321" s="21">
        <v>44967</v>
      </c>
      <c r="J321" s="6" t="s">
        <v>4</v>
      </c>
      <c r="K321" s="18">
        <v>1</v>
      </c>
      <c r="L321" s="15"/>
      <c r="M321" s="15"/>
      <c r="N321" s="15"/>
      <c r="O321" s="13" t="s">
        <v>456</v>
      </c>
      <c r="P321" s="16" t="s">
        <v>457</v>
      </c>
      <c r="Q321" s="15" t="s">
        <v>2587</v>
      </c>
      <c r="R321" s="15"/>
      <c r="S321" s="13" t="s">
        <v>31</v>
      </c>
      <c r="T321" s="2">
        <v>62.05</v>
      </c>
      <c r="U321" s="1" t="s">
        <v>12</v>
      </c>
    </row>
    <row r="322" spans="1:21" ht="20.100000000000001" customHeight="1" x14ac:dyDescent="0.2">
      <c r="A322" s="1" t="s">
        <v>1686</v>
      </c>
      <c r="B322" s="1" t="s">
        <v>2589</v>
      </c>
      <c r="C322" s="1" t="s">
        <v>1687</v>
      </c>
      <c r="D322" s="2">
        <v>1</v>
      </c>
      <c r="E322" s="5">
        <v>37.19</v>
      </c>
      <c r="F322" s="5">
        <v>7.8098999999999998</v>
      </c>
      <c r="G322" s="22">
        <v>37.19</v>
      </c>
      <c r="H322" s="22">
        <v>7.81</v>
      </c>
      <c r="I322" s="21">
        <v>44967</v>
      </c>
      <c r="J322" s="6" t="s">
        <v>4</v>
      </c>
      <c r="K322" s="18">
        <v>1</v>
      </c>
      <c r="L322" s="15"/>
      <c r="M322" s="15"/>
      <c r="N322" s="15"/>
      <c r="O322" s="13" t="s">
        <v>417</v>
      </c>
      <c r="P322" s="16" t="s">
        <v>803</v>
      </c>
      <c r="Q322" s="15" t="s">
        <v>2587</v>
      </c>
      <c r="R322" s="15"/>
      <c r="S322" s="13" t="s">
        <v>64</v>
      </c>
      <c r="T322" s="2">
        <v>45</v>
      </c>
      <c r="U322" s="1" t="s">
        <v>60</v>
      </c>
    </row>
    <row r="323" spans="1:21" ht="20.100000000000001" customHeight="1" x14ac:dyDescent="0.2">
      <c r="A323" s="1" t="s">
        <v>1696</v>
      </c>
      <c r="B323" s="1" t="s">
        <v>2589</v>
      </c>
      <c r="C323" s="1" t="s">
        <v>2536</v>
      </c>
      <c r="D323" s="2">
        <v>1</v>
      </c>
      <c r="E323" s="5">
        <v>229</v>
      </c>
      <c r="F323" s="5">
        <v>48.09</v>
      </c>
      <c r="G323" s="22">
        <v>228.85</v>
      </c>
      <c r="H323" s="22">
        <v>48.06</v>
      </c>
      <c r="I323" s="21">
        <v>44967</v>
      </c>
      <c r="J323" s="6" t="s">
        <v>4</v>
      </c>
      <c r="K323" s="18">
        <v>1</v>
      </c>
      <c r="L323" s="15"/>
      <c r="M323" s="15"/>
      <c r="N323" s="15"/>
      <c r="O323" s="13" t="s">
        <v>496</v>
      </c>
      <c r="P323" s="16" t="s">
        <v>2466</v>
      </c>
      <c r="Q323" s="15" t="s">
        <v>2587</v>
      </c>
      <c r="R323" s="15"/>
      <c r="S323" s="13" t="s">
        <v>1697</v>
      </c>
      <c r="T323" s="2">
        <v>276.91000000000003</v>
      </c>
      <c r="U323" s="1" t="s">
        <v>60</v>
      </c>
    </row>
    <row r="324" spans="1:21" ht="20.100000000000001" customHeight="1" x14ac:dyDescent="0.2">
      <c r="A324" s="1" t="s">
        <v>1622</v>
      </c>
      <c r="B324" s="1" t="s">
        <v>2589</v>
      </c>
      <c r="C324" s="1" t="s">
        <v>1623</v>
      </c>
      <c r="D324" s="2">
        <v>1</v>
      </c>
      <c r="E324" s="5">
        <v>172.92</v>
      </c>
      <c r="F324" s="5">
        <v>36.313199999999995</v>
      </c>
      <c r="G324" s="22">
        <v>172.92</v>
      </c>
      <c r="H324" s="22">
        <v>36.31</v>
      </c>
      <c r="I324" s="21">
        <v>44967</v>
      </c>
      <c r="J324" s="6" t="s">
        <v>4</v>
      </c>
      <c r="K324" s="18">
        <v>1</v>
      </c>
      <c r="L324" s="15"/>
      <c r="M324" s="15"/>
      <c r="N324" s="15"/>
      <c r="O324" s="13" t="s">
        <v>271</v>
      </c>
      <c r="P324" s="16" t="s">
        <v>272</v>
      </c>
      <c r="Q324" s="15" t="s">
        <v>2587</v>
      </c>
      <c r="R324" s="15"/>
      <c r="S324" s="13" t="s">
        <v>1626</v>
      </c>
      <c r="T324" s="2">
        <v>209.23</v>
      </c>
      <c r="U324" s="1" t="s">
        <v>26</v>
      </c>
    </row>
    <row r="325" spans="1:21" ht="20.100000000000001" customHeight="1" x14ac:dyDescent="0.2">
      <c r="A325" s="1" t="s">
        <v>1688</v>
      </c>
      <c r="B325" s="1" t="s">
        <v>2589</v>
      </c>
      <c r="C325" s="1" t="s">
        <v>1689</v>
      </c>
      <c r="D325" s="2">
        <v>1</v>
      </c>
      <c r="E325" s="5">
        <v>211.98</v>
      </c>
      <c r="F325" s="5">
        <v>44.515799999999999</v>
      </c>
      <c r="G325" s="22">
        <v>211.98</v>
      </c>
      <c r="H325" s="22">
        <v>44.52</v>
      </c>
      <c r="I325" s="21">
        <v>44967</v>
      </c>
      <c r="J325" s="6" t="s">
        <v>4</v>
      </c>
      <c r="K325" s="18">
        <v>1</v>
      </c>
      <c r="L325" s="15"/>
      <c r="M325" s="15"/>
      <c r="N325" s="15"/>
      <c r="O325" s="13" t="s">
        <v>215</v>
      </c>
      <c r="P325" s="16" t="s">
        <v>216</v>
      </c>
      <c r="Q325" s="15" t="s">
        <v>2587</v>
      </c>
      <c r="R325" s="15"/>
      <c r="S325" s="13" t="s">
        <v>1690</v>
      </c>
      <c r="T325" s="2">
        <v>256.5</v>
      </c>
      <c r="U325" s="1" t="s">
        <v>60</v>
      </c>
    </row>
    <row r="326" spans="1:21" ht="20.100000000000001" customHeight="1" x14ac:dyDescent="0.2">
      <c r="A326" s="1" t="s">
        <v>1578</v>
      </c>
      <c r="B326" s="1" t="s">
        <v>2590</v>
      </c>
      <c r="C326" s="1" t="s">
        <v>1579</v>
      </c>
      <c r="D326" s="2">
        <v>12</v>
      </c>
      <c r="E326" s="5">
        <v>1568.89</v>
      </c>
      <c r="F326" s="5">
        <v>329.46690000000001</v>
      </c>
      <c r="G326" s="22">
        <v>1568.89</v>
      </c>
      <c r="H326" s="22">
        <v>329.47</v>
      </c>
      <c r="I326" s="21">
        <v>44967</v>
      </c>
      <c r="J326" s="6" t="s">
        <v>4</v>
      </c>
      <c r="K326" s="18">
        <v>1</v>
      </c>
      <c r="L326" s="15"/>
      <c r="M326" s="15"/>
      <c r="N326" s="15"/>
      <c r="O326" s="13" t="s">
        <v>840</v>
      </c>
      <c r="P326" s="16" t="s">
        <v>841</v>
      </c>
      <c r="Q326" s="15" t="s">
        <v>2587</v>
      </c>
      <c r="R326" s="15"/>
      <c r="S326" s="13" t="s">
        <v>590</v>
      </c>
      <c r="T326" s="2">
        <v>1898.36</v>
      </c>
      <c r="U326" s="1" t="s">
        <v>69</v>
      </c>
    </row>
    <row r="327" spans="1:21" ht="20.100000000000001" customHeight="1" x14ac:dyDescent="0.2">
      <c r="A327" s="1" t="s">
        <v>1652</v>
      </c>
      <c r="B327" s="1" t="s">
        <v>2589</v>
      </c>
      <c r="C327" s="1" t="s">
        <v>1653</v>
      </c>
      <c r="D327" s="2">
        <v>12</v>
      </c>
      <c r="E327" s="5">
        <v>231</v>
      </c>
      <c r="F327" s="5">
        <v>48.51</v>
      </c>
      <c r="G327" s="22">
        <v>231</v>
      </c>
      <c r="H327" s="22">
        <v>48.51</v>
      </c>
      <c r="I327" s="21">
        <v>44967</v>
      </c>
      <c r="J327" s="6" t="s">
        <v>4</v>
      </c>
      <c r="K327" s="18">
        <v>1</v>
      </c>
      <c r="L327" s="15"/>
      <c r="M327" s="15"/>
      <c r="N327" s="15"/>
      <c r="O327" s="13" t="s">
        <v>496</v>
      </c>
      <c r="P327" s="16" t="s">
        <v>2466</v>
      </c>
      <c r="Q327" s="15" t="s">
        <v>2587</v>
      </c>
      <c r="R327" s="15"/>
      <c r="S327" s="13" t="s">
        <v>1655</v>
      </c>
      <c r="T327" s="2">
        <v>279.51</v>
      </c>
      <c r="U327" s="1" t="s">
        <v>84</v>
      </c>
    </row>
    <row r="328" spans="1:21" ht="20.100000000000001" customHeight="1" x14ac:dyDescent="0.2">
      <c r="A328" s="1" t="s">
        <v>1656</v>
      </c>
      <c r="B328" s="1" t="s">
        <v>2590</v>
      </c>
      <c r="C328" s="1" t="s">
        <v>1657</v>
      </c>
      <c r="D328" s="2">
        <v>0.03</v>
      </c>
      <c r="E328" s="5">
        <v>900</v>
      </c>
      <c r="F328" s="5">
        <v>189</v>
      </c>
      <c r="G328" s="22">
        <v>900</v>
      </c>
      <c r="H328" s="22">
        <v>189</v>
      </c>
      <c r="I328" s="21">
        <v>44967</v>
      </c>
      <c r="J328" s="6" t="s">
        <v>4</v>
      </c>
      <c r="K328" s="18">
        <v>1</v>
      </c>
      <c r="L328" s="15"/>
      <c r="M328" s="15"/>
      <c r="N328" s="15"/>
      <c r="O328" s="13" t="s">
        <v>258</v>
      </c>
      <c r="P328" s="16" t="s">
        <v>259</v>
      </c>
      <c r="Q328" s="15" t="s">
        <v>2587</v>
      </c>
      <c r="R328" s="15"/>
      <c r="S328" s="13" t="s">
        <v>479</v>
      </c>
      <c r="T328" s="2">
        <v>1089</v>
      </c>
      <c r="U328" s="1" t="s">
        <v>84</v>
      </c>
    </row>
    <row r="329" spans="1:21" ht="20.100000000000001" customHeight="1" x14ac:dyDescent="0.2">
      <c r="A329" s="1" t="s">
        <v>1630</v>
      </c>
      <c r="B329" s="1" t="s">
        <v>2589</v>
      </c>
      <c r="C329" s="1" t="s">
        <v>1631</v>
      </c>
      <c r="D329" s="2">
        <v>1</v>
      </c>
      <c r="E329" s="5">
        <v>98.68</v>
      </c>
      <c r="F329" s="5">
        <v>20.722800000000003</v>
      </c>
      <c r="G329" s="22">
        <v>98.68</v>
      </c>
      <c r="H329" s="22">
        <v>20.72</v>
      </c>
      <c r="I329" s="21">
        <v>44967</v>
      </c>
      <c r="J329" s="6" t="s">
        <v>4</v>
      </c>
      <c r="K329" s="18">
        <v>1</v>
      </c>
      <c r="L329" s="15"/>
      <c r="M329" s="15"/>
      <c r="N329" s="15"/>
      <c r="O329" s="13" t="s">
        <v>174</v>
      </c>
      <c r="P329" s="16" t="s">
        <v>175</v>
      </c>
      <c r="Q329" s="15" t="s">
        <v>2587</v>
      </c>
      <c r="R329" s="15"/>
      <c r="S329" s="13" t="s">
        <v>42</v>
      </c>
      <c r="T329" s="2">
        <v>119.4</v>
      </c>
      <c r="U329" s="1" t="s">
        <v>60</v>
      </c>
    </row>
    <row r="330" spans="1:21" ht="20.100000000000001" customHeight="1" x14ac:dyDescent="0.2">
      <c r="A330" s="1" t="s">
        <v>1648</v>
      </c>
      <c r="B330" s="1" t="s">
        <v>2589</v>
      </c>
      <c r="C330" s="1" t="s">
        <v>1649</v>
      </c>
      <c r="D330" s="2">
        <v>1</v>
      </c>
      <c r="E330" s="5">
        <v>2.2400000000000002</v>
      </c>
      <c r="F330" s="5">
        <v>0.47040000000000004</v>
      </c>
      <c r="G330" s="22">
        <v>2.2400000000000002</v>
      </c>
      <c r="H330" s="22">
        <v>0.47</v>
      </c>
      <c r="I330" s="21">
        <v>44967</v>
      </c>
      <c r="J330" s="6" t="s">
        <v>4</v>
      </c>
      <c r="K330" s="18">
        <v>1</v>
      </c>
      <c r="L330" s="15"/>
      <c r="M330" s="15"/>
      <c r="N330" s="15"/>
      <c r="O330" s="13" t="s">
        <v>10095</v>
      </c>
      <c r="P330" s="16" t="s">
        <v>2022</v>
      </c>
      <c r="Q330" s="15" t="s">
        <v>2587</v>
      </c>
      <c r="R330" s="15"/>
      <c r="S330" s="13" t="s">
        <v>551</v>
      </c>
      <c r="T330" s="2">
        <v>2.71</v>
      </c>
      <c r="U330" s="1" t="s">
        <v>26</v>
      </c>
    </row>
    <row r="331" spans="1:21" ht="20.100000000000001" customHeight="1" x14ac:dyDescent="0.2">
      <c r="A331" s="1" t="s">
        <v>1600</v>
      </c>
      <c r="B331" s="1" t="s">
        <v>2589</v>
      </c>
      <c r="C331" s="1" t="s">
        <v>1601</v>
      </c>
      <c r="D331" s="2">
        <v>1</v>
      </c>
      <c r="E331" s="5">
        <v>69.62</v>
      </c>
      <c r="F331" s="5">
        <v>14.620200000000001</v>
      </c>
      <c r="G331" s="22">
        <v>69.61</v>
      </c>
      <c r="H331" s="22">
        <v>14.62</v>
      </c>
      <c r="I331" s="21">
        <v>44967</v>
      </c>
      <c r="J331" s="6" t="s">
        <v>4</v>
      </c>
      <c r="K331" s="18">
        <v>1</v>
      </c>
      <c r="L331" s="15"/>
      <c r="M331" s="15"/>
      <c r="N331" s="15"/>
      <c r="O331" s="13" t="s">
        <v>140</v>
      </c>
      <c r="P331" s="16" t="s">
        <v>301</v>
      </c>
      <c r="Q331" s="15" t="s">
        <v>2587</v>
      </c>
      <c r="R331" s="15"/>
      <c r="S331" s="13" t="s">
        <v>1013</v>
      </c>
      <c r="T331" s="2">
        <v>84.23</v>
      </c>
      <c r="U331" s="1" t="s">
        <v>26</v>
      </c>
    </row>
    <row r="332" spans="1:21" ht="20.100000000000001" customHeight="1" x14ac:dyDescent="0.2">
      <c r="A332" s="1" t="s">
        <v>1611</v>
      </c>
      <c r="B332" s="1" t="s">
        <v>2589</v>
      </c>
      <c r="C332" s="1" t="s">
        <v>1612</v>
      </c>
      <c r="D332" s="2">
        <v>0.2</v>
      </c>
      <c r="E332" s="5">
        <v>385.78</v>
      </c>
      <c r="F332" s="5">
        <v>81.013799999999989</v>
      </c>
      <c r="G332" s="22">
        <v>385.78</v>
      </c>
      <c r="H332" s="22">
        <v>81.010000000000005</v>
      </c>
      <c r="I332" s="21">
        <v>44967</v>
      </c>
      <c r="J332" s="6" t="s">
        <v>4</v>
      </c>
      <c r="K332" s="18">
        <v>1</v>
      </c>
      <c r="L332" s="15"/>
      <c r="M332" s="15"/>
      <c r="N332" s="15"/>
      <c r="O332" s="13" t="s">
        <v>34</v>
      </c>
      <c r="P332" s="16" t="s">
        <v>451</v>
      </c>
      <c r="Q332" s="15" t="s">
        <v>2587</v>
      </c>
      <c r="R332" s="15"/>
      <c r="S332" s="13" t="s">
        <v>856</v>
      </c>
      <c r="T332" s="2">
        <v>466.79</v>
      </c>
      <c r="U332" s="1" t="s">
        <v>362</v>
      </c>
    </row>
    <row r="333" spans="1:21" ht="20.100000000000001" customHeight="1" x14ac:dyDescent="0.2">
      <c r="A333" s="1" t="s">
        <v>1620</v>
      </c>
      <c r="B333" s="1" t="s">
        <v>2589</v>
      </c>
      <c r="C333" s="1" t="s">
        <v>1621</v>
      </c>
      <c r="D333" s="2">
        <v>1</v>
      </c>
      <c r="E333" s="5">
        <v>129.1</v>
      </c>
      <c r="F333" s="5">
        <v>27.111000000000001</v>
      </c>
      <c r="G333" s="22">
        <v>129.36000000000001</v>
      </c>
      <c r="H333" s="22">
        <v>27.17</v>
      </c>
      <c r="I333" s="21">
        <v>44967</v>
      </c>
      <c r="J333" s="6" t="s">
        <v>4</v>
      </c>
      <c r="K333" s="18">
        <v>1</v>
      </c>
      <c r="L333" s="15"/>
      <c r="M333" s="15"/>
      <c r="N333" s="15"/>
      <c r="O333" s="13" t="s">
        <v>607</v>
      </c>
      <c r="P333" s="16" t="s">
        <v>1541</v>
      </c>
      <c r="Q333" s="15" t="s">
        <v>2587</v>
      </c>
      <c r="R333" s="15"/>
      <c r="S333" s="13" t="s">
        <v>952</v>
      </c>
      <c r="T333" s="2">
        <v>156.53</v>
      </c>
      <c r="U333" s="1" t="s">
        <v>26</v>
      </c>
    </row>
    <row r="334" spans="1:21" ht="20.100000000000001" customHeight="1" x14ac:dyDescent="0.2">
      <c r="A334" s="1" t="s">
        <v>1572</v>
      </c>
      <c r="B334" s="1" t="s">
        <v>2590</v>
      </c>
      <c r="C334" s="1" t="s">
        <v>1573</v>
      </c>
      <c r="D334" s="2">
        <v>0.02</v>
      </c>
      <c r="E334" s="5">
        <v>330</v>
      </c>
      <c r="F334" s="5">
        <v>69.3</v>
      </c>
      <c r="G334" s="22">
        <v>330</v>
      </c>
      <c r="H334" s="22">
        <v>69.3</v>
      </c>
      <c r="I334" s="21">
        <v>44967</v>
      </c>
      <c r="J334" s="6" t="s">
        <v>4</v>
      </c>
      <c r="K334" s="18">
        <v>1</v>
      </c>
      <c r="L334" s="15"/>
      <c r="M334" s="15"/>
      <c r="N334" s="15"/>
      <c r="O334" s="13" t="s">
        <v>741</v>
      </c>
      <c r="P334" s="16" t="s">
        <v>1503</v>
      </c>
      <c r="Q334" s="15" t="s">
        <v>2587</v>
      </c>
      <c r="R334" s="15"/>
      <c r="S334" s="13" t="s">
        <v>273</v>
      </c>
      <c r="T334" s="2">
        <v>399.3</v>
      </c>
      <c r="U334" s="1" t="s">
        <v>84</v>
      </c>
    </row>
    <row r="335" spans="1:21" ht="20.100000000000001" customHeight="1" x14ac:dyDescent="0.2">
      <c r="A335" s="1" t="s">
        <v>1570</v>
      </c>
      <c r="B335" s="1" t="s">
        <v>2590</v>
      </c>
      <c r="C335" s="1" t="s">
        <v>1571</v>
      </c>
      <c r="D335" s="2">
        <v>0.02</v>
      </c>
      <c r="E335" s="5">
        <v>360</v>
      </c>
      <c r="F335" s="5">
        <v>75.599999999999994</v>
      </c>
      <c r="G335" s="22">
        <v>360</v>
      </c>
      <c r="H335" s="22">
        <v>75.599999999999994</v>
      </c>
      <c r="I335" s="21">
        <v>44967</v>
      </c>
      <c r="J335" s="6" t="s">
        <v>4</v>
      </c>
      <c r="K335" s="18">
        <v>1</v>
      </c>
      <c r="L335" s="15"/>
      <c r="M335" s="15"/>
      <c r="N335" s="15"/>
      <c r="O335" s="13" t="s">
        <v>34</v>
      </c>
      <c r="P335" s="16" t="s">
        <v>815</v>
      </c>
      <c r="Q335" s="15" t="s">
        <v>2587</v>
      </c>
      <c r="R335" s="15"/>
      <c r="S335" s="13" t="s">
        <v>273</v>
      </c>
      <c r="T335" s="2">
        <v>435.6</v>
      </c>
      <c r="U335" s="1" t="s">
        <v>84</v>
      </c>
    </row>
    <row r="336" spans="1:21" ht="20.100000000000001" customHeight="1" x14ac:dyDescent="0.2">
      <c r="A336" s="1" t="s">
        <v>1567</v>
      </c>
      <c r="B336" s="1" t="s">
        <v>2589</v>
      </c>
      <c r="C336" s="1" t="s">
        <v>1568</v>
      </c>
      <c r="D336" s="2">
        <v>0.01</v>
      </c>
      <c r="E336" s="5">
        <v>46</v>
      </c>
      <c r="F336" s="5">
        <v>9.66</v>
      </c>
      <c r="G336" s="22">
        <v>45.73</v>
      </c>
      <c r="H336" s="22">
        <v>9.6</v>
      </c>
      <c r="I336" s="21">
        <v>44967</v>
      </c>
      <c r="J336" s="6" t="s">
        <v>4</v>
      </c>
      <c r="K336" s="18">
        <v>1</v>
      </c>
      <c r="L336" s="15"/>
      <c r="M336" s="15"/>
      <c r="N336" s="15"/>
      <c r="O336" s="13" t="s">
        <v>828</v>
      </c>
      <c r="P336" s="16" t="s">
        <v>829</v>
      </c>
      <c r="Q336" s="15" t="s">
        <v>2587</v>
      </c>
      <c r="R336" s="15"/>
      <c r="S336" s="13" t="s">
        <v>750</v>
      </c>
      <c r="T336" s="2">
        <v>55.33</v>
      </c>
      <c r="U336" s="1" t="s">
        <v>84</v>
      </c>
    </row>
    <row r="337" spans="1:21" ht="20.100000000000001" customHeight="1" x14ac:dyDescent="0.2">
      <c r="A337" s="1" t="s">
        <v>1522</v>
      </c>
      <c r="B337" s="1" t="s">
        <v>2590</v>
      </c>
      <c r="C337" s="1" t="s">
        <v>1523</v>
      </c>
      <c r="D337" s="2">
        <v>0.5</v>
      </c>
      <c r="E337" s="5">
        <v>114.49</v>
      </c>
      <c r="F337" s="5">
        <v>24.042899999999999</v>
      </c>
      <c r="G337" s="22">
        <v>114.49</v>
      </c>
      <c r="H337" s="22">
        <v>24.04</v>
      </c>
      <c r="I337" s="21">
        <v>44970</v>
      </c>
      <c r="J337" s="6" t="s">
        <v>4</v>
      </c>
      <c r="K337" s="18">
        <v>1</v>
      </c>
      <c r="L337" s="15"/>
      <c r="M337" s="15"/>
      <c r="N337" s="15"/>
      <c r="O337" s="13" t="s">
        <v>371</v>
      </c>
      <c r="P337" s="16" t="s">
        <v>372</v>
      </c>
      <c r="Q337" s="15" t="s">
        <v>2587</v>
      </c>
      <c r="R337" s="15"/>
      <c r="S337" s="13" t="s">
        <v>348</v>
      </c>
      <c r="T337" s="2">
        <v>138.53</v>
      </c>
      <c r="U337" s="1" t="s">
        <v>12</v>
      </c>
    </row>
    <row r="338" spans="1:21" ht="20.100000000000001" customHeight="1" x14ac:dyDescent="0.2">
      <c r="A338" s="1" t="s">
        <v>1557</v>
      </c>
      <c r="B338" s="1" t="s">
        <v>2590</v>
      </c>
      <c r="C338" s="1" t="s">
        <v>1558</v>
      </c>
      <c r="D338" s="2">
        <v>0.5</v>
      </c>
      <c r="E338" s="5">
        <v>102</v>
      </c>
      <c r="F338" s="5">
        <v>21.42</v>
      </c>
      <c r="G338" s="22">
        <v>102</v>
      </c>
      <c r="H338" s="22">
        <v>21.42</v>
      </c>
      <c r="I338" s="21">
        <v>44970</v>
      </c>
      <c r="J338" s="6" t="s">
        <v>4</v>
      </c>
      <c r="K338" s="18">
        <v>1</v>
      </c>
      <c r="L338" s="15"/>
      <c r="M338" s="15"/>
      <c r="N338" s="15"/>
      <c r="O338" s="13" t="s">
        <v>1302</v>
      </c>
      <c r="P338" s="16" t="s">
        <v>1303</v>
      </c>
      <c r="Q338" s="15" t="s">
        <v>2587</v>
      </c>
      <c r="R338" s="15"/>
      <c r="S338" s="13" t="s">
        <v>348</v>
      </c>
      <c r="T338" s="2">
        <v>123.42</v>
      </c>
      <c r="U338" s="1" t="s">
        <v>12</v>
      </c>
    </row>
    <row r="339" spans="1:21" ht="20.100000000000001" customHeight="1" x14ac:dyDescent="0.2">
      <c r="A339" s="1" t="s">
        <v>1637</v>
      </c>
      <c r="B339" s="1" t="s">
        <v>2589</v>
      </c>
      <c r="C339" s="1" t="s">
        <v>1638</v>
      </c>
      <c r="D339" s="2">
        <v>1</v>
      </c>
      <c r="E339" s="5">
        <v>75</v>
      </c>
      <c r="F339" s="5">
        <v>15.75</v>
      </c>
      <c r="G339" s="22">
        <v>61.98</v>
      </c>
      <c r="H339" s="22">
        <v>13.02</v>
      </c>
      <c r="I339" s="21">
        <v>44970</v>
      </c>
      <c r="J339" s="6" t="s">
        <v>4</v>
      </c>
      <c r="K339" s="18">
        <v>1</v>
      </c>
      <c r="L339" s="15"/>
      <c r="M339" s="15"/>
      <c r="N339" s="15"/>
      <c r="O339" s="13" t="s">
        <v>140</v>
      </c>
      <c r="P339" s="16" t="s">
        <v>301</v>
      </c>
      <c r="Q339" s="15" t="s">
        <v>2587</v>
      </c>
      <c r="R339" s="15"/>
      <c r="S339" s="13" t="s">
        <v>1640</v>
      </c>
      <c r="T339" s="2">
        <v>75</v>
      </c>
      <c r="U339" s="1" t="s">
        <v>7</v>
      </c>
    </row>
    <row r="340" spans="1:21" ht="20.100000000000001" customHeight="1" x14ac:dyDescent="0.2">
      <c r="A340" s="1" t="s">
        <v>1627</v>
      </c>
      <c r="B340" s="1" t="s">
        <v>2589</v>
      </c>
      <c r="C340" s="1" t="s">
        <v>1628</v>
      </c>
      <c r="D340" s="2">
        <v>1</v>
      </c>
      <c r="E340" s="5">
        <v>1165</v>
      </c>
      <c r="F340" s="5">
        <v>244.65</v>
      </c>
      <c r="G340" s="22">
        <v>962.55</v>
      </c>
      <c r="H340" s="22">
        <v>202.14</v>
      </c>
      <c r="I340" s="21">
        <v>44970</v>
      </c>
      <c r="J340" s="6" t="s">
        <v>4</v>
      </c>
      <c r="K340" s="18">
        <v>1</v>
      </c>
      <c r="L340" s="15"/>
      <c r="M340" s="15"/>
      <c r="N340" s="15"/>
      <c r="O340" s="13" t="s">
        <v>90</v>
      </c>
      <c r="P340" s="16" t="s">
        <v>91</v>
      </c>
      <c r="Q340" s="15" t="s">
        <v>2587</v>
      </c>
      <c r="R340" s="15"/>
      <c r="S340" s="13" t="s">
        <v>1629</v>
      </c>
      <c r="T340" s="2">
        <v>1164.69</v>
      </c>
      <c r="U340" s="1" t="s">
        <v>7</v>
      </c>
    </row>
    <row r="341" spans="1:21" ht="20.100000000000001" customHeight="1" x14ac:dyDescent="0.2">
      <c r="A341" s="1" t="s">
        <v>1709</v>
      </c>
      <c r="B341" s="1" t="s">
        <v>2589</v>
      </c>
      <c r="C341" s="1" t="s">
        <v>1710</v>
      </c>
      <c r="D341" s="2">
        <v>1</v>
      </c>
      <c r="E341" s="5">
        <v>323.77999999999997</v>
      </c>
      <c r="F341" s="5">
        <v>67.993799999999993</v>
      </c>
      <c r="G341" s="22">
        <v>323.77999999999997</v>
      </c>
      <c r="H341" s="22">
        <v>67.989999999999995</v>
      </c>
      <c r="I341" s="21">
        <v>44970</v>
      </c>
      <c r="J341" s="6" t="s">
        <v>4</v>
      </c>
      <c r="K341" s="18">
        <v>1</v>
      </c>
      <c r="L341" s="15"/>
      <c r="M341" s="15"/>
      <c r="N341" s="15"/>
      <c r="O341" s="13" t="s">
        <v>741</v>
      </c>
      <c r="P341" s="16" t="s">
        <v>1503</v>
      </c>
      <c r="Q341" s="15" t="s">
        <v>2587</v>
      </c>
      <c r="R341" s="15"/>
      <c r="S341" s="13" t="s">
        <v>348</v>
      </c>
      <c r="T341" s="2">
        <v>391.77</v>
      </c>
      <c r="U341" s="1" t="s">
        <v>84</v>
      </c>
    </row>
    <row r="342" spans="1:21" ht="20.100000000000001" customHeight="1" x14ac:dyDescent="0.2">
      <c r="A342" s="1" t="s">
        <v>1707</v>
      </c>
      <c r="B342" s="1" t="s">
        <v>2589</v>
      </c>
      <c r="C342" s="1" t="s">
        <v>1708</v>
      </c>
      <c r="D342" s="2">
        <v>1</v>
      </c>
      <c r="E342" s="5">
        <v>284.38</v>
      </c>
      <c r="F342" s="5">
        <v>59.719799999999992</v>
      </c>
      <c r="G342" s="22">
        <v>284.38</v>
      </c>
      <c r="H342" s="22">
        <v>59.72</v>
      </c>
      <c r="I342" s="21">
        <v>44970</v>
      </c>
      <c r="J342" s="6" t="s">
        <v>4</v>
      </c>
      <c r="K342" s="18">
        <v>1</v>
      </c>
      <c r="L342" s="15"/>
      <c r="M342" s="15"/>
      <c r="N342" s="15"/>
      <c r="O342" s="13" t="s">
        <v>250</v>
      </c>
      <c r="P342" s="16" t="s">
        <v>263</v>
      </c>
      <c r="Q342" s="15" t="s">
        <v>2587</v>
      </c>
      <c r="R342" s="15"/>
      <c r="S342" s="13" t="s">
        <v>354</v>
      </c>
      <c r="T342" s="2">
        <v>344.1</v>
      </c>
      <c r="U342" s="1" t="s">
        <v>84</v>
      </c>
    </row>
    <row r="343" spans="1:21" ht="20.100000000000001" customHeight="1" x14ac:dyDescent="0.2">
      <c r="A343" s="1" t="s">
        <v>1715</v>
      </c>
      <c r="B343" s="1" t="s">
        <v>2589</v>
      </c>
      <c r="C343" s="1" t="s">
        <v>1716</v>
      </c>
      <c r="D343" s="2">
        <v>1</v>
      </c>
      <c r="E343" s="5">
        <v>19.57</v>
      </c>
      <c r="F343" s="5">
        <v>4.1097000000000001</v>
      </c>
      <c r="G343" s="22">
        <v>19.57</v>
      </c>
      <c r="H343" s="22">
        <v>4.1100000000000003</v>
      </c>
      <c r="I343" s="21">
        <v>44970</v>
      </c>
      <c r="J343" s="6" t="s">
        <v>4</v>
      </c>
      <c r="K343" s="18">
        <v>1</v>
      </c>
      <c r="L343" s="15"/>
      <c r="M343" s="15"/>
      <c r="N343" s="15"/>
      <c r="O343" s="13" t="s">
        <v>10109</v>
      </c>
      <c r="P343" s="16" t="s">
        <v>1129</v>
      </c>
      <c r="Q343" s="15" t="s">
        <v>2587</v>
      </c>
      <c r="R343" s="15"/>
      <c r="S343" s="13" t="s">
        <v>171</v>
      </c>
      <c r="T343" s="2">
        <v>23.68</v>
      </c>
      <c r="U343" s="1" t="s">
        <v>84</v>
      </c>
    </row>
    <row r="344" spans="1:21" ht="20.100000000000001" customHeight="1" x14ac:dyDescent="0.2">
      <c r="A344" s="1" t="s">
        <v>1553</v>
      </c>
      <c r="B344" s="1" t="s">
        <v>2590</v>
      </c>
      <c r="C344" s="1" t="s">
        <v>1554</v>
      </c>
      <c r="D344" s="2">
        <v>0.5</v>
      </c>
      <c r="E344" s="5">
        <v>700</v>
      </c>
      <c r="F344" s="5">
        <v>147</v>
      </c>
      <c r="G344" s="22">
        <v>700</v>
      </c>
      <c r="H344" s="22">
        <v>147</v>
      </c>
      <c r="I344" s="21">
        <v>44970</v>
      </c>
      <c r="J344" s="6" t="s">
        <v>4</v>
      </c>
      <c r="K344" s="18">
        <v>1</v>
      </c>
      <c r="L344" s="15"/>
      <c r="M344" s="15"/>
      <c r="N344" s="15"/>
      <c r="O344" s="13" t="s">
        <v>29</v>
      </c>
      <c r="P344" s="16" t="s">
        <v>56</v>
      </c>
      <c r="Q344" s="15" t="s">
        <v>2587</v>
      </c>
      <c r="R344" s="15"/>
      <c r="S344" s="13" t="s">
        <v>1556</v>
      </c>
      <c r="T344" s="2">
        <v>847</v>
      </c>
      <c r="U344" s="1" t="s">
        <v>12</v>
      </c>
    </row>
    <row r="345" spans="1:21" ht="20.100000000000001" customHeight="1" x14ac:dyDescent="0.2">
      <c r="A345" s="1" t="s">
        <v>1549</v>
      </c>
      <c r="B345" s="1" t="s">
        <v>2589</v>
      </c>
      <c r="C345" s="1" t="s">
        <v>1550</v>
      </c>
      <c r="D345" s="2">
        <v>0.5</v>
      </c>
      <c r="E345" s="5">
        <v>236.96</v>
      </c>
      <c r="F345" s="5">
        <v>49.761600000000001</v>
      </c>
      <c r="G345" s="22">
        <v>236.96</v>
      </c>
      <c r="H345" s="22">
        <v>49.76</v>
      </c>
      <c r="I345" s="21">
        <v>44970</v>
      </c>
      <c r="J345" s="6" t="s">
        <v>4</v>
      </c>
      <c r="K345" s="18">
        <v>1</v>
      </c>
      <c r="L345" s="15"/>
      <c r="M345" s="15"/>
      <c r="N345" s="15"/>
      <c r="O345" s="13" t="s">
        <v>179</v>
      </c>
      <c r="P345" s="16" t="s">
        <v>884</v>
      </c>
      <c r="Q345" s="15" t="s">
        <v>2587</v>
      </c>
      <c r="R345" s="15"/>
      <c r="S345" s="13" t="s">
        <v>348</v>
      </c>
      <c r="T345" s="2">
        <v>286.72000000000003</v>
      </c>
      <c r="U345" s="1" t="s">
        <v>12</v>
      </c>
    </row>
    <row r="346" spans="1:21" ht="20.100000000000001" customHeight="1" x14ac:dyDescent="0.2">
      <c r="A346" s="1" t="s">
        <v>1565</v>
      </c>
      <c r="B346" s="1" t="s">
        <v>2589</v>
      </c>
      <c r="C346" s="1" t="s">
        <v>1566</v>
      </c>
      <c r="D346" s="2">
        <v>0.5</v>
      </c>
      <c r="E346" s="5">
        <v>691.33</v>
      </c>
      <c r="F346" s="5">
        <v>145.17930000000001</v>
      </c>
      <c r="G346" s="22">
        <v>691.33</v>
      </c>
      <c r="H346" s="22">
        <v>145.18</v>
      </c>
      <c r="I346" s="21">
        <v>44970</v>
      </c>
      <c r="J346" s="6" t="s">
        <v>4</v>
      </c>
      <c r="K346" s="18">
        <v>1</v>
      </c>
      <c r="L346" s="15"/>
      <c r="M346" s="15"/>
      <c r="N346" s="15"/>
      <c r="O346" s="13" t="s">
        <v>29</v>
      </c>
      <c r="P346" s="16" t="s">
        <v>56</v>
      </c>
      <c r="Q346" s="15" t="s">
        <v>2587</v>
      </c>
      <c r="R346" s="15"/>
      <c r="S346" s="13" t="s">
        <v>348</v>
      </c>
      <c r="T346" s="2">
        <v>836.51</v>
      </c>
      <c r="U346" s="1" t="s">
        <v>12</v>
      </c>
    </row>
    <row r="347" spans="1:21" ht="20.100000000000001" customHeight="1" x14ac:dyDescent="0.2">
      <c r="A347" s="1" t="s">
        <v>1559</v>
      </c>
      <c r="B347" s="1" t="s">
        <v>2589</v>
      </c>
      <c r="C347" s="1" t="s">
        <v>1560</v>
      </c>
      <c r="D347" s="2">
        <v>0.5</v>
      </c>
      <c r="E347" s="5">
        <v>1032.9000000000001</v>
      </c>
      <c r="F347" s="5">
        <v>216.90900000000002</v>
      </c>
      <c r="G347" s="22">
        <v>1032.9000000000001</v>
      </c>
      <c r="H347" s="22">
        <v>216.91</v>
      </c>
      <c r="I347" s="21">
        <v>44970</v>
      </c>
      <c r="J347" s="6" t="s">
        <v>4</v>
      </c>
      <c r="K347" s="18">
        <v>1</v>
      </c>
      <c r="L347" s="15"/>
      <c r="M347" s="15"/>
      <c r="N347" s="15"/>
      <c r="O347" s="13" t="s">
        <v>305</v>
      </c>
      <c r="P347" s="16" t="s">
        <v>584</v>
      </c>
      <c r="Q347" s="15" t="s">
        <v>2587</v>
      </c>
      <c r="R347" s="15"/>
      <c r="S347" s="13" t="s">
        <v>348</v>
      </c>
      <c r="T347" s="2">
        <v>1249.81</v>
      </c>
      <c r="U347" s="1" t="s">
        <v>12</v>
      </c>
    </row>
    <row r="348" spans="1:21" ht="20.100000000000001" customHeight="1" x14ac:dyDescent="0.2">
      <c r="A348" s="1" t="s">
        <v>1527</v>
      </c>
      <c r="B348" s="1" t="s">
        <v>2589</v>
      </c>
      <c r="C348" s="1" t="s">
        <v>1528</v>
      </c>
      <c r="D348" s="2">
        <v>0.5</v>
      </c>
      <c r="E348" s="5">
        <v>1884.12</v>
      </c>
      <c r="F348" s="5">
        <v>395.66519999999997</v>
      </c>
      <c r="G348" s="22">
        <v>1884.2</v>
      </c>
      <c r="H348" s="22">
        <v>395.68</v>
      </c>
      <c r="I348" s="21">
        <v>44970</v>
      </c>
      <c r="J348" s="6" t="s">
        <v>4</v>
      </c>
      <c r="K348" s="18">
        <v>1</v>
      </c>
      <c r="L348" s="15"/>
      <c r="M348" s="15"/>
      <c r="N348" s="15"/>
      <c r="O348" s="13" t="s">
        <v>752</v>
      </c>
      <c r="P348" s="16" t="s">
        <v>753</v>
      </c>
      <c r="Q348" s="15" t="s">
        <v>2587</v>
      </c>
      <c r="R348" s="15"/>
      <c r="S348" s="13" t="s">
        <v>348</v>
      </c>
      <c r="T348" s="2">
        <v>2279.88</v>
      </c>
      <c r="U348" s="1" t="s">
        <v>12</v>
      </c>
    </row>
    <row r="349" spans="1:21" ht="20.100000000000001" customHeight="1" x14ac:dyDescent="0.2">
      <c r="A349" s="1" t="s">
        <v>1616</v>
      </c>
      <c r="B349" s="1" t="s">
        <v>2589</v>
      </c>
      <c r="C349" s="1" t="s">
        <v>1617</v>
      </c>
      <c r="D349" s="2">
        <v>1</v>
      </c>
      <c r="E349" s="5">
        <v>193.35</v>
      </c>
      <c r="F349" s="5">
        <v>40.603499999999997</v>
      </c>
      <c r="G349" s="22">
        <v>193.35</v>
      </c>
      <c r="H349" s="22">
        <v>40.6</v>
      </c>
      <c r="I349" s="21">
        <v>44970</v>
      </c>
      <c r="J349" s="6" t="s">
        <v>4</v>
      </c>
      <c r="K349" s="18">
        <v>1</v>
      </c>
      <c r="L349" s="15"/>
      <c r="M349" s="15"/>
      <c r="N349" s="15"/>
      <c r="O349" s="13" t="s">
        <v>72</v>
      </c>
      <c r="P349" s="16" t="s">
        <v>2548</v>
      </c>
      <c r="Q349" s="15" t="s">
        <v>2587</v>
      </c>
      <c r="R349" s="15"/>
      <c r="S349" s="13" t="s">
        <v>193</v>
      </c>
      <c r="T349" s="2">
        <v>233.95</v>
      </c>
      <c r="U349" s="1" t="s">
        <v>60</v>
      </c>
    </row>
    <row r="350" spans="1:21" ht="20.100000000000001" customHeight="1" x14ac:dyDescent="0.2">
      <c r="A350" s="1" t="s">
        <v>1533</v>
      </c>
      <c r="B350" s="1" t="s">
        <v>2589</v>
      </c>
      <c r="C350" s="1" t="s">
        <v>1534</v>
      </c>
      <c r="D350" s="2">
        <v>0.2</v>
      </c>
      <c r="E350" s="5">
        <v>747.5</v>
      </c>
      <c r="F350" s="5">
        <v>156.97499999999999</v>
      </c>
      <c r="G350" s="22">
        <v>747.5</v>
      </c>
      <c r="H350" s="22">
        <v>156.97999999999999</v>
      </c>
      <c r="I350" s="21">
        <v>44970</v>
      </c>
      <c r="J350" s="6" t="s">
        <v>4</v>
      </c>
      <c r="K350" s="18">
        <v>1</v>
      </c>
      <c r="L350" s="15"/>
      <c r="M350" s="15"/>
      <c r="N350" s="15"/>
      <c r="O350" s="13" t="s">
        <v>1324</v>
      </c>
      <c r="P350" s="16" t="s">
        <v>56</v>
      </c>
      <c r="Q350" s="15" t="s">
        <v>2587</v>
      </c>
      <c r="R350" s="15"/>
      <c r="S350" s="13" t="s">
        <v>1536</v>
      </c>
      <c r="T350" s="2">
        <v>904.48</v>
      </c>
      <c r="U350" s="1" t="s">
        <v>12</v>
      </c>
    </row>
    <row r="351" spans="1:21" ht="20.100000000000001" customHeight="1" x14ac:dyDescent="0.2">
      <c r="A351" s="1" t="s">
        <v>1561</v>
      </c>
      <c r="B351" s="1" t="s">
        <v>2589</v>
      </c>
      <c r="C351" s="1" t="s">
        <v>1562</v>
      </c>
      <c r="D351" s="2">
        <v>0.2</v>
      </c>
      <c r="E351" s="5">
        <v>407</v>
      </c>
      <c r="F351" s="5">
        <v>85.47</v>
      </c>
      <c r="G351" s="22">
        <v>409.05</v>
      </c>
      <c r="H351" s="22">
        <v>85.9</v>
      </c>
      <c r="I351" s="21">
        <v>44970</v>
      </c>
      <c r="J351" s="6" t="s">
        <v>4</v>
      </c>
      <c r="K351" s="18">
        <v>1</v>
      </c>
      <c r="L351" s="15"/>
      <c r="M351" s="15"/>
      <c r="N351" s="15"/>
      <c r="O351" s="13" t="s">
        <v>34</v>
      </c>
      <c r="P351" s="16" t="s">
        <v>451</v>
      </c>
      <c r="Q351" s="15" t="s">
        <v>2587</v>
      </c>
      <c r="R351" s="15"/>
      <c r="S351" s="13" t="s">
        <v>742</v>
      </c>
      <c r="T351" s="2">
        <v>494.95</v>
      </c>
      <c r="U351" s="1" t="s">
        <v>12</v>
      </c>
    </row>
    <row r="352" spans="1:21" ht="20.100000000000001" customHeight="1" x14ac:dyDescent="0.2">
      <c r="A352" s="1" t="s">
        <v>1582</v>
      </c>
      <c r="B352" s="1" t="s">
        <v>2590</v>
      </c>
      <c r="C352" s="1" t="s">
        <v>1583</v>
      </c>
      <c r="D352" s="2">
        <v>1</v>
      </c>
      <c r="E352" s="5">
        <v>492</v>
      </c>
      <c r="F352" s="5">
        <v>103.32</v>
      </c>
      <c r="G352" s="22">
        <v>492</v>
      </c>
      <c r="H352" s="22">
        <v>103.32</v>
      </c>
      <c r="I352" s="21">
        <v>44970</v>
      </c>
      <c r="J352" s="6" t="s">
        <v>4</v>
      </c>
      <c r="K352" s="18">
        <v>1</v>
      </c>
      <c r="L352" s="15"/>
      <c r="M352" s="15"/>
      <c r="N352" s="15"/>
      <c r="O352" s="13" t="s">
        <v>287</v>
      </c>
      <c r="P352" s="16" t="s">
        <v>1218</v>
      </c>
      <c r="Q352" s="15" t="s">
        <v>2587</v>
      </c>
      <c r="R352" s="15"/>
      <c r="S352" s="13" t="s">
        <v>11</v>
      </c>
      <c r="T352" s="2">
        <v>595.32000000000005</v>
      </c>
      <c r="U352" s="1" t="s">
        <v>60</v>
      </c>
    </row>
    <row r="353" spans="1:21" ht="20.100000000000001" customHeight="1" x14ac:dyDescent="0.2">
      <c r="A353" s="1" t="s">
        <v>1613</v>
      </c>
      <c r="B353" s="1" t="s">
        <v>2589</v>
      </c>
      <c r="C353" s="1" t="s">
        <v>1614</v>
      </c>
      <c r="D353" s="2">
        <v>1</v>
      </c>
      <c r="E353" s="5">
        <v>410.24</v>
      </c>
      <c r="F353" s="5">
        <v>16.41</v>
      </c>
      <c r="G353" s="22">
        <v>410.24</v>
      </c>
      <c r="H353" s="22">
        <v>16.41</v>
      </c>
      <c r="I353" s="21">
        <v>44970</v>
      </c>
      <c r="J353" s="6" t="s">
        <v>4</v>
      </c>
      <c r="K353" s="18">
        <v>1</v>
      </c>
      <c r="L353" s="15"/>
      <c r="M353" s="15"/>
      <c r="N353" s="15"/>
      <c r="O353" s="13" t="s">
        <v>342</v>
      </c>
      <c r="P353" s="16" t="s">
        <v>343</v>
      </c>
      <c r="Q353" s="15" t="s">
        <v>2587</v>
      </c>
      <c r="R353" s="15"/>
      <c r="S353" s="13" t="s">
        <v>870</v>
      </c>
      <c r="T353" s="2">
        <v>426.65</v>
      </c>
      <c r="U353" s="1" t="s">
        <v>60</v>
      </c>
    </row>
    <row r="354" spans="1:21" ht="20.100000000000001" customHeight="1" x14ac:dyDescent="0.2">
      <c r="A354" s="1" t="s">
        <v>1519</v>
      </c>
      <c r="B354" s="1" t="s">
        <v>2590</v>
      </c>
      <c r="C354" s="1" t="s">
        <v>1520</v>
      </c>
      <c r="D354" s="2">
        <v>1</v>
      </c>
      <c r="E354" s="5">
        <v>387.22</v>
      </c>
      <c r="F354" s="5">
        <v>81.316200000000009</v>
      </c>
      <c r="G354" s="22">
        <v>387.22</v>
      </c>
      <c r="H354" s="22">
        <v>81.319999999999993</v>
      </c>
      <c r="I354" s="21">
        <v>44970</v>
      </c>
      <c r="J354" s="6" t="s">
        <v>4</v>
      </c>
      <c r="K354" s="18">
        <v>1</v>
      </c>
      <c r="L354" s="15"/>
      <c r="M354" s="15"/>
      <c r="N354" s="15"/>
      <c r="O354" s="13" t="s">
        <v>34</v>
      </c>
      <c r="P354" s="16" t="s">
        <v>2338</v>
      </c>
      <c r="Q354" s="15" t="s">
        <v>2587</v>
      </c>
      <c r="R354" s="15"/>
      <c r="S354" s="13" t="s">
        <v>51</v>
      </c>
      <c r="T354" s="2">
        <v>468.54</v>
      </c>
      <c r="U354" s="1" t="s">
        <v>26</v>
      </c>
    </row>
    <row r="355" spans="1:21" ht="20.100000000000001" customHeight="1" x14ac:dyDescent="0.2">
      <c r="A355" s="1" t="s">
        <v>1531</v>
      </c>
      <c r="B355" s="1" t="s">
        <v>2589</v>
      </c>
      <c r="C355" s="1" t="s">
        <v>1532</v>
      </c>
      <c r="D355" s="2">
        <v>1</v>
      </c>
      <c r="E355" s="5">
        <v>8.68</v>
      </c>
      <c r="F355" s="5">
        <v>1.8228</v>
      </c>
      <c r="G355" s="22">
        <v>8.69</v>
      </c>
      <c r="H355" s="22">
        <v>1.82</v>
      </c>
      <c r="I355" s="21">
        <v>44970</v>
      </c>
      <c r="J355" s="6" t="s">
        <v>4</v>
      </c>
      <c r="K355" s="18">
        <v>1</v>
      </c>
      <c r="L355" s="15"/>
      <c r="M355" s="15"/>
      <c r="N355" s="15"/>
      <c r="O355" s="13" t="s">
        <v>9958</v>
      </c>
      <c r="P355" s="16" t="s">
        <v>2421</v>
      </c>
      <c r="Q355" s="15" t="s">
        <v>2587</v>
      </c>
      <c r="R355" s="15"/>
      <c r="S355" s="13" t="s">
        <v>1013</v>
      </c>
      <c r="T355" s="2">
        <v>10.51</v>
      </c>
      <c r="U355" s="1" t="s">
        <v>26</v>
      </c>
    </row>
    <row r="356" spans="1:21" ht="20.100000000000001" customHeight="1" x14ac:dyDescent="0.2">
      <c r="A356" s="1" t="s">
        <v>1563</v>
      </c>
      <c r="B356" s="1" t="s">
        <v>2589</v>
      </c>
      <c r="C356" s="1" t="s">
        <v>1564</v>
      </c>
      <c r="D356" s="2">
        <v>1</v>
      </c>
      <c r="E356" s="5">
        <v>43.1</v>
      </c>
      <c r="F356" s="5">
        <v>9.0510000000000002</v>
      </c>
      <c r="G356" s="22">
        <v>43.1</v>
      </c>
      <c r="H356" s="22">
        <v>9.0500000000000007</v>
      </c>
      <c r="I356" s="21">
        <v>44970</v>
      </c>
      <c r="J356" s="6" t="s">
        <v>4</v>
      </c>
      <c r="K356" s="18">
        <v>1</v>
      </c>
      <c r="L356" s="15"/>
      <c r="M356" s="15"/>
      <c r="N356" s="15"/>
      <c r="O356" s="13" t="s">
        <v>828</v>
      </c>
      <c r="P356" s="16" t="s">
        <v>829</v>
      </c>
      <c r="Q356" s="15" t="s">
        <v>2587</v>
      </c>
      <c r="R356" s="15"/>
      <c r="S356" s="13" t="s">
        <v>1013</v>
      </c>
      <c r="T356" s="2">
        <v>52.15</v>
      </c>
      <c r="U356" s="1" t="s">
        <v>26</v>
      </c>
    </row>
    <row r="357" spans="1:21" ht="20.100000000000001" customHeight="1" x14ac:dyDescent="0.2">
      <c r="A357" s="1" t="s">
        <v>1509</v>
      </c>
      <c r="B357" s="1" t="s">
        <v>2589</v>
      </c>
      <c r="C357" s="1" t="s">
        <v>1510</v>
      </c>
      <c r="D357" s="2">
        <v>0.5</v>
      </c>
      <c r="E357" s="5">
        <v>166.3</v>
      </c>
      <c r="F357" s="5">
        <v>34.923000000000002</v>
      </c>
      <c r="G357" s="22">
        <v>167.52</v>
      </c>
      <c r="H357" s="22">
        <v>35.18</v>
      </c>
      <c r="I357" s="21">
        <v>44970</v>
      </c>
      <c r="J357" s="6" t="s">
        <v>4</v>
      </c>
      <c r="K357" s="18">
        <v>1</v>
      </c>
      <c r="L357" s="15"/>
      <c r="M357" s="15"/>
      <c r="N357" s="15"/>
      <c r="O357" s="13" t="s">
        <v>170</v>
      </c>
      <c r="P357" s="16" t="s">
        <v>2123</v>
      </c>
      <c r="Q357" s="15" t="s">
        <v>2587</v>
      </c>
      <c r="R357" s="15"/>
      <c r="S357" s="13" t="s">
        <v>31</v>
      </c>
      <c r="T357" s="2">
        <v>202.7</v>
      </c>
      <c r="U357" s="1" t="s">
        <v>12</v>
      </c>
    </row>
    <row r="358" spans="1:21" ht="20.100000000000001" customHeight="1" x14ac:dyDescent="0.2">
      <c r="A358" s="1" t="s">
        <v>1539</v>
      </c>
      <c r="B358" s="1" t="s">
        <v>2589</v>
      </c>
      <c r="C358" s="1" t="s">
        <v>1540</v>
      </c>
      <c r="D358" s="2">
        <v>1</v>
      </c>
      <c r="E358" s="5">
        <v>192</v>
      </c>
      <c r="F358" s="5">
        <v>40.32</v>
      </c>
      <c r="G358" s="22">
        <v>192</v>
      </c>
      <c r="H358" s="22">
        <v>40.32</v>
      </c>
      <c r="I358" s="21">
        <v>44970</v>
      </c>
      <c r="J358" s="6" t="s">
        <v>4</v>
      </c>
      <c r="K358" s="18">
        <v>1</v>
      </c>
      <c r="L358" s="15"/>
      <c r="M358" s="15"/>
      <c r="N358" s="15"/>
      <c r="O358" s="13" t="s">
        <v>646</v>
      </c>
      <c r="P358" s="16" t="s">
        <v>647</v>
      </c>
      <c r="Q358" s="15" t="s">
        <v>2587</v>
      </c>
      <c r="R358" s="15"/>
      <c r="S358" s="13" t="s">
        <v>1542</v>
      </c>
      <c r="T358" s="2">
        <v>232.32</v>
      </c>
      <c r="U358" s="1" t="s">
        <v>26</v>
      </c>
    </row>
    <row r="359" spans="1:21" ht="20.100000000000001" customHeight="1" x14ac:dyDescent="0.2">
      <c r="A359" s="1" t="s">
        <v>1537</v>
      </c>
      <c r="B359" s="1" t="s">
        <v>2589</v>
      </c>
      <c r="C359" s="1" t="s">
        <v>1538</v>
      </c>
      <c r="D359" s="2">
        <v>0.02</v>
      </c>
      <c r="E359" s="5">
        <v>350</v>
      </c>
      <c r="F359" s="5">
        <v>73.5</v>
      </c>
      <c r="G359" s="22">
        <v>348.1</v>
      </c>
      <c r="H359" s="22">
        <v>73.099999999999994</v>
      </c>
      <c r="I359" s="21">
        <v>44971</v>
      </c>
      <c r="J359" s="6" t="s">
        <v>4</v>
      </c>
      <c r="K359" s="18">
        <v>1</v>
      </c>
      <c r="L359" s="15"/>
      <c r="M359" s="15"/>
      <c r="N359" s="15"/>
      <c r="O359" s="13" t="s">
        <v>34</v>
      </c>
      <c r="P359" s="16" t="s">
        <v>2338</v>
      </c>
      <c r="Q359" s="15" t="s">
        <v>2587</v>
      </c>
      <c r="R359" s="15"/>
      <c r="S359" s="14">
        <v>18143000</v>
      </c>
      <c r="T359" s="2">
        <v>421.2</v>
      </c>
      <c r="U359" s="1" t="s">
        <v>84</v>
      </c>
    </row>
    <row r="360" spans="1:21" ht="20.100000000000001" customHeight="1" x14ac:dyDescent="0.2">
      <c r="A360" s="1" t="s">
        <v>1511</v>
      </c>
      <c r="B360" s="1" t="s">
        <v>2589</v>
      </c>
      <c r="C360" s="1" t="s">
        <v>1512</v>
      </c>
      <c r="D360" s="2">
        <v>1</v>
      </c>
      <c r="E360" s="5">
        <v>23.14</v>
      </c>
      <c r="F360" s="5">
        <v>4.8593999999999999</v>
      </c>
      <c r="G360" s="22">
        <v>23.14</v>
      </c>
      <c r="H360" s="22">
        <v>4.8600000000000003</v>
      </c>
      <c r="I360" s="21">
        <v>44971</v>
      </c>
      <c r="J360" s="6" t="s">
        <v>4</v>
      </c>
      <c r="K360" s="18">
        <v>1</v>
      </c>
      <c r="L360" s="15"/>
      <c r="M360" s="15"/>
      <c r="N360" s="15"/>
      <c r="O360" s="13" t="s">
        <v>10118</v>
      </c>
      <c r="P360" s="16" t="s">
        <v>10</v>
      </c>
      <c r="Q360" s="15" t="s">
        <v>2587</v>
      </c>
      <c r="R360" s="15"/>
      <c r="S360" s="13" t="s">
        <v>51</v>
      </c>
      <c r="T360" s="2">
        <v>28</v>
      </c>
      <c r="U360" s="1" t="s">
        <v>84</v>
      </c>
    </row>
    <row r="361" spans="1:21" ht="20.100000000000001" customHeight="1" x14ac:dyDescent="0.2">
      <c r="A361" s="1" t="s">
        <v>1517</v>
      </c>
      <c r="B361" s="1" t="s">
        <v>2589</v>
      </c>
      <c r="C361" s="1" t="s">
        <v>1518</v>
      </c>
      <c r="D361" s="2">
        <v>1</v>
      </c>
      <c r="E361" s="5">
        <v>18</v>
      </c>
      <c r="F361" s="5">
        <v>3.78</v>
      </c>
      <c r="G361" s="22">
        <v>18</v>
      </c>
      <c r="H361" s="22">
        <v>3.78</v>
      </c>
      <c r="I361" s="21">
        <v>44971</v>
      </c>
      <c r="J361" s="6" t="s">
        <v>4</v>
      </c>
      <c r="K361" s="18">
        <v>1</v>
      </c>
      <c r="L361" s="15"/>
      <c r="M361" s="15"/>
      <c r="N361" s="15"/>
      <c r="O361" s="13" t="s">
        <v>10101</v>
      </c>
      <c r="P361" s="16" t="s">
        <v>1776</v>
      </c>
      <c r="Q361" s="15" t="s">
        <v>2587</v>
      </c>
      <c r="R361" s="15"/>
      <c r="S361" s="13" t="s">
        <v>348</v>
      </c>
      <c r="T361" s="2">
        <v>21.78</v>
      </c>
      <c r="U361" s="1" t="s">
        <v>84</v>
      </c>
    </row>
    <row r="362" spans="1:21" ht="20.100000000000001" customHeight="1" x14ac:dyDescent="0.2">
      <c r="A362" s="1" t="s">
        <v>1524</v>
      </c>
      <c r="B362" s="1" t="s">
        <v>2589</v>
      </c>
      <c r="C362" s="1" t="s">
        <v>1525</v>
      </c>
      <c r="D362" s="2">
        <v>1</v>
      </c>
      <c r="E362" s="5">
        <v>181.01</v>
      </c>
      <c r="F362" s="5">
        <v>38.012100000000004</v>
      </c>
      <c r="G362" s="22">
        <v>181.01</v>
      </c>
      <c r="H362" s="22">
        <v>38.01</v>
      </c>
      <c r="I362" s="21">
        <v>44971</v>
      </c>
      <c r="J362" s="6" t="s">
        <v>4</v>
      </c>
      <c r="K362" s="18">
        <v>1</v>
      </c>
      <c r="L362" s="15"/>
      <c r="M362" s="15"/>
      <c r="N362" s="15"/>
      <c r="O362" s="13" t="s">
        <v>271</v>
      </c>
      <c r="P362" s="16" t="s">
        <v>272</v>
      </c>
      <c r="Q362" s="15" t="s">
        <v>2587</v>
      </c>
      <c r="R362" s="15"/>
      <c r="S362" s="13" t="s">
        <v>1526</v>
      </c>
      <c r="T362" s="2">
        <v>219.02</v>
      </c>
      <c r="U362" s="1" t="s">
        <v>84</v>
      </c>
    </row>
    <row r="363" spans="1:21" ht="20.100000000000001" customHeight="1" x14ac:dyDescent="0.2">
      <c r="A363" s="1" t="s">
        <v>1551</v>
      </c>
      <c r="B363" s="1" t="s">
        <v>2589</v>
      </c>
      <c r="C363" s="1" t="s">
        <v>1552</v>
      </c>
      <c r="D363" s="2">
        <v>1</v>
      </c>
      <c r="E363" s="5">
        <v>1.9</v>
      </c>
      <c r="F363" s="5">
        <v>0.39899999999999997</v>
      </c>
      <c r="G363" s="22">
        <v>1.9</v>
      </c>
      <c r="H363" s="22">
        <v>0.4</v>
      </c>
      <c r="I363" s="21">
        <v>44971</v>
      </c>
      <c r="J363" s="6" t="s">
        <v>4</v>
      </c>
      <c r="K363" s="18">
        <v>1</v>
      </c>
      <c r="L363" s="15"/>
      <c r="M363" s="15"/>
      <c r="N363" s="15"/>
      <c r="O363" s="13" t="s">
        <v>10095</v>
      </c>
      <c r="P363" s="16" t="s">
        <v>2022</v>
      </c>
      <c r="Q363" s="15" t="s">
        <v>2587</v>
      </c>
      <c r="R363" s="15"/>
      <c r="S363" s="13" t="s">
        <v>1013</v>
      </c>
      <c r="T363" s="2">
        <v>2.2999999999999998</v>
      </c>
      <c r="U363" s="1" t="s">
        <v>84</v>
      </c>
    </row>
    <row r="364" spans="1:21" ht="20.100000000000001" customHeight="1" x14ac:dyDescent="0.2">
      <c r="A364" s="1" t="s">
        <v>1514</v>
      </c>
      <c r="B364" s="1" t="s">
        <v>2589</v>
      </c>
      <c r="C364" s="1" t="s">
        <v>1515</v>
      </c>
      <c r="D364" s="2">
        <v>0.03</v>
      </c>
      <c r="E364" s="5">
        <v>223</v>
      </c>
      <c r="F364" s="5">
        <v>46.83</v>
      </c>
      <c r="G364" s="22">
        <v>222.32</v>
      </c>
      <c r="H364" s="22">
        <v>46.69</v>
      </c>
      <c r="I364" s="21">
        <v>44971</v>
      </c>
      <c r="J364" s="6" t="s">
        <v>4</v>
      </c>
      <c r="K364" s="18">
        <v>1</v>
      </c>
      <c r="L364" s="15"/>
      <c r="M364" s="15"/>
      <c r="N364" s="15"/>
      <c r="O364" s="13" t="s">
        <v>496</v>
      </c>
      <c r="P364" s="16" t="s">
        <v>2466</v>
      </c>
      <c r="Q364" s="15" t="s">
        <v>2587</v>
      </c>
      <c r="R364" s="15"/>
      <c r="S364" s="13" t="s">
        <v>1438</v>
      </c>
      <c r="T364" s="2">
        <v>269.01</v>
      </c>
      <c r="U364" s="1" t="s">
        <v>84</v>
      </c>
    </row>
    <row r="365" spans="1:21" ht="20.100000000000001" customHeight="1" x14ac:dyDescent="0.2">
      <c r="A365" s="1" t="s">
        <v>1504</v>
      </c>
      <c r="B365" s="1" t="s">
        <v>2590</v>
      </c>
      <c r="C365" s="1" t="s">
        <v>1505</v>
      </c>
      <c r="D365" s="2">
        <v>1</v>
      </c>
      <c r="E365" s="5">
        <v>2471.0700000000002</v>
      </c>
      <c r="F365" s="5">
        <v>518.92470000000003</v>
      </c>
      <c r="G365" s="22">
        <v>2471.0700000000002</v>
      </c>
      <c r="H365" s="22">
        <v>518.91999999999996</v>
      </c>
      <c r="I365" s="21">
        <v>44971</v>
      </c>
      <c r="J365" s="6" t="s">
        <v>4</v>
      </c>
      <c r="K365" s="18">
        <v>1</v>
      </c>
      <c r="L365" s="15"/>
      <c r="M365" s="15"/>
      <c r="N365" s="15"/>
      <c r="O365" s="13" t="s">
        <v>183</v>
      </c>
      <c r="P365" s="16" t="s">
        <v>530</v>
      </c>
      <c r="Q365" s="15" t="s">
        <v>2587</v>
      </c>
      <c r="R365" s="15"/>
      <c r="S365" s="13" t="s">
        <v>1308</v>
      </c>
      <c r="T365" s="2">
        <v>2989.99</v>
      </c>
      <c r="U365" s="1" t="s">
        <v>247</v>
      </c>
    </row>
    <row r="366" spans="1:21" ht="20.100000000000001" customHeight="1" x14ac:dyDescent="0.2">
      <c r="A366" s="1" t="s">
        <v>1500</v>
      </c>
      <c r="B366" s="1" t="s">
        <v>2590</v>
      </c>
      <c r="C366" s="1" t="s">
        <v>1501</v>
      </c>
      <c r="D366" s="2">
        <v>1</v>
      </c>
      <c r="E366" s="5">
        <v>500</v>
      </c>
      <c r="F366" s="5">
        <v>105</v>
      </c>
      <c r="G366" s="22">
        <v>500</v>
      </c>
      <c r="H366" s="22">
        <v>105</v>
      </c>
      <c r="I366" s="21">
        <v>44971</v>
      </c>
      <c r="J366" s="6" t="s">
        <v>4</v>
      </c>
      <c r="K366" s="18">
        <v>1</v>
      </c>
      <c r="L366" s="15"/>
      <c r="M366" s="15"/>
      <c r="N366" s="15"/>
      <c r="O366" s="13" t="s">
        <v>715</v>
      </c>
      <c r="P366" s="16" t="s">
        <v>716</v>
      </c>
      <c r="Q366" s="15" t="s">
        <v>2587</v>
      </c>
      <c r="R366" s="15"/>
      <c r="S366" s="13" t="s">
        <v>1308</v>
      </c>
      <c r="T366" s="2">
        <v>605</v>
      </c>
      <c r="U366" s="1" t="s">
        <v>247</v>
      </c>
    </row>
    <row r="367" spans="1:21" ht="20.100000000000001" customHeight="1" x14ac:dyDescent="0.2">
      <c r="A367" s="1" t="s">
        <v>1495</v>
      </c>
      <c r="B367" s="1" t="s">
        <v>2590</v>
      </c>
      <c r="C367" s="1" t="s">
        <v>1496</v>
      </c>
      <c r="D367" s="2">
        <v>1</v>
      </c>
      <c r="E367" s="5">
        <v>500</v>
      </c>
      <c r="F367" s="155">
        <v>0</v>
      </c>
      <c r="G367" s="22">
        <v>500</v>
      </c>
      <c r="H367" s="22">
        <v>0</v>
      </c>
      <c r="I367" s="21">
        <v>44971</v>
      </c>
      <c r="J367" s="6" t="s">
        <v>4</v>
      </c>
      <c r="K367" s="18">
        <v>1</v>
      </c>
      <c r="L367" s="15"/>
      <c r="M367" s="15"/>
      <c r="N367" s="15"/>
      <c r="O367" s="13" t="s">
        <v>10088</v>
      </c>
      <c r="P367" s="16" t="s">
        <v>41</v>
      </c>
      <c r="Q367" s="15" t="s">
        <v>2587</v>
      </c>
      <c r="R367" s="15"/>
      <c r="S367" s="13" t="s">
        <v>1499</v>
      </c>
      <c r="T367" s="2">
        <v>500</v>
      </c>
      <c r="U367" s="1" t="s">
        <v>247</v>
      </c>
    </row>
    <row r="368" spans="1:21" ht="20.100000000000001" customHeight="1" x14ac:dyDescent="0.2">
      <c r="A368" s="1" t="s">
        <v>1507</v>
      </c>
      <c r="B368" s="1" t="s">
        <v>2590</v>
      </c>
      <c r="C368" s="1" t="s">
        <v>1508</v>
      </c>
      <c r="D368" s="2">
        <v>1</v>
      </c>
      <c r="E368" s="5">
        <v>486.56</v>
      </c>
      <c r="F368" s="5">
        <v>102.1776</v>
      </c>
      <c r="G368" s="22">
        <v>486.5</v>
      </c>
      <c r="H368" s="22">
        <v>102.17</v>
      </c>
      <c r="I368" s="21">
        <v>44971</v>
      </c>
      <c r="J368" s="6" t="s">
        <v>4</v>
      </c>
      <c r="K368" s="18">
        <v>1</v>
      </c>
      <c r="L368" s="15"/>
      <c r="M368" s="15"/>
      <c r="N368" s="15"/>
      <c r="O368" s="13" t="s">
        <v>287</v>
      </c>
      <c r="P368" s="16" t="s">
        <v>1973</v>
      </c>
      <c r="Q368" s="15" t="s">
        <v>2587</v>
      </c>
      <c r="R368" s="15"/>
      <c r="S368" s="13" t="s">
        <v>51</v>
      </c>
      <c r="T368" s="2">
        <v>588.66999999999996</v>
      </c>
      <c r="U368" s="1" t="s">
        <v>84</v>
      </c>
    </row>
    <row r="369" spans="1:21" ht="20.100000000000001" customHeight="1" x14ac:dyDescent="0.2">
      <c r="A369" s="1" t="s">
        <v>1463</v>
      </c>
      <c r="B369" s="1" t="s">
        <v>2590</v>
      </c>
      <c r="C369" s="1" t="s">
        <v>1464</v>
      </c>
      <c r="D369" s="2">
        <v>10</v>
      </c>
      <c r="E369" s="5">
        <v>4791.6000000000004</v>
      </c>
      <c r="F369" s="5">
        <v>1006.2360000000001</v>
      </c>
      <c r="G369" s="22">
        <v>3960</v>
      </c>
      <c r="H369" s="22">
        <v>831.6</v>
      </c>
      <c r="I369" s="21">
        <v>44971</v>
      </c>
      <c r="J369" s="6" t="s">
        <v>76</v>
      </c>
      <c r="K369" s="18">
        <v>1</v>
      </c>
      <c r="L369" s="15"/>
      <c r="M369" s="15"/>
      <c r="N369" s="15"/>
      <c r="O369" s="13" t="s">
        <v>1319</v>
      </c>
      <c r="P369" s="16" t="s">
        <v>1320</v>
      </c>
      <c r="Q369" s="15" t="s">
        <v>2587</v>
      </c>
      <c r="R369" s="15"/>
      <c r="S369" s="13" t="s">
        <v>1467</v>
      </c>
      <c r="T369" s="2">
        <v>4791.6000000000004</v>
      </c>
      <c r="U369" s="1" t="s">
        <v>69</v>
      </c>
    </row>
    <row r="370" spans="1:21" ht="20.100000000000001" customHeight="1" x14ac:dyDescent="0.2">
      <c r="A370" s="1" t="s">
        <v>1489</v>
      </c>
      <c r="B370" s="1" t="s">
        <v>2589</v>
      </c>
      <c r="C370" s="1" t="s">
        <v>1490</v>
      </c>
      <c r="D370" s="2">
        <v>1</v>
      </c>
      <c r="E370" s="5">
        <v>61.16</v>
      </c>
      <c r="F370" s="5">
        <v>12.843599999999999</v>
      </c>
      <c r="G370" s="22">
        <v>61.16</v>
      </c>
      <c r="H370" s="22">
        <v>12.84</v>
      </c>
      <c r="I370" s="21">
        <v>44971</v>
      </c>
      <c r="J370" s="6" t="s">
        <v>4</v>
      </c>
      <c r="K370" s="18">
        <v>1</v>
      </c>
      <c r="L370" s="15"/>
      <c r="M370" s="15"/>
      <c r="N370" s="15"/>
      <c r="O370" s="13" t="s">
        <v>140</v>
      </c>
      <c r="P370" s="16" t="s">
        <v>301</v>
      </c>
      <c r="Q370" s="15" t="s">
        <v>2587</v>
      </c>
      <c r="R370" s="15"/>
      <c r="S370" s="13" t="s">
        <v>1491</v>
      </c>
      <c r="T370" s="2">
        <v>74</v>
      </c>
      <c r="U370" s="1" t="s">
        <v>60</v>
      </c>
    </row>
    <row r="371" spans="1:21" ht="20.100000000000001" customHeight="1" x14ac:dyDescent="0.2">
      <c r="A371" s="1" t="s">
        <v>1487</v>
      </c>
      <c r="B371" s="1" t="s">
        <v>2590</v>
      </c>
      <c r="C371" s="1" t="s">
        <v>1488</v>
      </c>
      <c r="D371" s="2">
        <v>1</v>
      </c>
      <c r="E371" s="5">
        <v>1000</v>
      </c>
      <c r="F371" s="5">
        <v>210</v>
      </c>
      <c r="G371" s="22">
        <v>1000</v>
      </c>
      <c r="H371" s="22">
        <v>210</v>
      </c>
      <c r="I371" s="21">
        <v>44971</v>
      </c>
      <c r="J371" s="6" t="s">
        <v>4</v>
      </c>
      <c r="K371" s="18">
        <v>1</v>
      </c>
      <c r="L371" s="15"/>
      <c r="M371" s="15"/>
      <c r="N371" s="15"/>
      <c r="O371" s="13" t="s">
        <v>2225</v>
      </c>
      <c r="P371" s="16" t="s">
        <v>2226</v>
      </c>
      <c r="Q371" s="15" t="s">
        <v>2587</v>
      </c>
      <c r="R371" s="15"/>
      <c r="S371" s="13" t="s">
        <v>742</v>
      </c>
      <c r="T371" s="2">
        <v>1210</v>
      </c>
      <c r="U371" s="1" t="s">
        <v>60</v>
      </c>
    </row>
    <row r="372" spans="1:21" ht="20.100000000000001" customHeight="1" x14ac:dyDescent="0.2">
      <c r="A372" s="1" t="s">
        <v>1484</v>
      </c>
      <c r="B372" s="1" t="s">
        <v>2589</v>
      </c>
      <c r="C372" s="1" t="s">
        <v>1485</v>
      </c>
      <c r="D372" s="2">
        <v>1</v>
      </c>
      <c r="E372" s="5">
        <v>147.19999999999999</v>
      </c>
      <c r="F372" s="5">
        <v>30.911999999999999</v>
      </c>
      <c r="G372" s="22">
        <v>147.19999999999999</v>
      </c>
      <c r="H372" s="22">
        <v>30.91</v>
      </c>
      <c r="I372" s="21">
        <v>44971</v>
      </c>
      <c r="J372" s="6" t="s">
        <v>4</v>
      </c>
      <c r="K372" s="18">
        <v>1</v>
      </c>
      <c r="L372" s="15"/>
      <c r="M372" s="15"/>
      <c r="N372" s="15"/>
      <c r="O372" s="13" t="s">
        <v>38</v>
      </c>
      <c r="P372" s="16" t="s">
        <v>59</v>
      </c>
      <c r="Q372" s="15" t="s">
        <v>2587</v>
      </c>
      <c r="R372" s="15"/>
      <c r="S372" s="13" t="s">
        <v>1486</v>
      </c>
      <c r="T372" s="2">
        <v>178.11</v>
      </c>
      <c r="U372" s="1" t="s">
        <v>60</v>
      </c>
    </row>
    <row r="373" spans="1:21" ht="20.100000000000001" customHeight="1" x14ac:dyDescent="0.2">
      <c r="A373" s="1" t="s">
        <v>1492</v>
      </c>
      <c r="B373" s="1" t="s">
        <v>2589</v>
      </c>
      <c r="C373" s="1" t="s">
        <v>1493</v>
      </c>
      <c r="D373" s="2">
        <v>1</v>
      </c>
      <c r="E373" s="5">
        <v>2470</v>
      </c>
      <c r="F373" s="5">
        <v>518.70000000000005</v>
      </c>
      <c r="G373" s="22">
        <v>2470</v>
      </c>
      <c r="H373" s="22">
        <v>518.70000000000005</v>
      </c>
      <c r="I373" s="21">
        <v>44971</v>
      </c>
      <c r="J373" s="6" t="s">
        <v>4</v>
      </c>
      <c r="K373" s="18">
        <v>1</v>
      </c>
      <c r="L373" s="15"/>
      <c r="M373" s="15"/>
      <c r="N373" s="15"/>
      <c r="O373" s="13" t="s">
        <v>183</v>
      </c>
      <c r="P373" s="16" t="s">
        <v>530</v>
      </c>
      <c r="Q373" s="15" t="s">
        <v>2587</v>
      </c>
      <c r="R373" s="15"/>
      <c r="S373" s="13" t="s">
        <v>1494</v>
      </c>
      <c r="T373" s="2">
        <v>2988.7</v>
      </c>
      <c r="U373" s="1" t="s">
        <v>60</v>
      </c>
    </row>
    <row r="374" spans="1:21" ht="20.100000000000001" customHeight="1" x14ac:dyDescent="0.2">
      <c r="A374" s="1" t="s">
        <v>1482</v>
      </c>
      <c r="B374" s="1" t="s">
        <v>2589</v>
      </c>
      <c r="C374" s="1" t="s">
        <v>1483</v>
      </c>
      <c r="D374" s="2">
        <v>1</v>
      </c>
      <c r="E374" s="5">
        <v>12.13</v>
      </c>
      <c r="F374" s="5">
        <v>2.5473000000000003</v>
      </c>
      <c r="G374" s="22">
        <v>12.13</v>
      </c>
      <c r="H374" s="22">
        <v>2.5499999999999998</v>
      </c>
      <c r="I374" s="21">
        <v>44971</v>
      </c>
      <c r="J374" s="6" t="s">
        <v>4</v>
      </c>
      <c r="K374" s="18">
        <v>1</v>
      </c>
      <c r="L374" s="15"/>
      <c r="M374" s="15"/>
      <c r="N374" s="15"/>
      <c r="O374" s="13" t="s">
        <v>9961</v>
      </c>
      <c r="P374" s="16" t="s">
        <v>642</v>
      </c>
      <c r="Q374" s="15" t="s">
        <v>2587</v>
      </c>
      <c r="R374" s="15"/>
      <c r="S374" s="13" t="s">
        <v>1013</v>
      </c>
      <c r="T374" s="2">
        <v>14.68</v>
      </c>
      <c r="U374" s="1" t="s">
        <v>26</v>
      </c>
    </row>
    <row r="375" spans="1:21" ht="20.100000000000001" customHeight="1" x14ac:dyDescent="0.2">
      <c r="A375" s="1" t="s">
        <v>1478</v>
      </c>
      <c r="B375" s="1" t="s">
        <v>2589</v>
      </c>
      <c r="C375" s="1" t="s">
        <v>1479</v>
      </c>
      <c r="D375" s="2">
        <v>1</v>
      </c>
      <c r="E375" s="5">
        <v>55.11</v>
      </c>
      <c r="F375" s="5">
        <v>11.5731</v>
      </c>
      <c r="G375" s="22">
        <v>55.08</v>
      </c>
      <c r="H375" s="22">
        <v>11.57</v>
      </c>
      <c r="I375" s="21">
        <v>44971</v>
      </c>
      <c r="J375" s="6" t="s">
        <v>4</v>
      </c>
      <c r="K375" s="18">
        <v>1</v>
      </c>
      <c r="L375" s="15"/>
      <c r="M375" s="15"/>
      <c r="N375" s="15"/>
      <c r="O375" s="13" t="s">
        <v>154</v>
      </c>
      <c r="P375" s="16" t="s">
        <v>951</v>
      </c>
      <c r="Q375" s="15" t="s">
        <v>2587</v>
      </c>
      <c r="R375" s="15"/>
      <c r="S375" s="13" t="s">
        <v>1013</v>
      </c>
      <c r="T375" s="2">
        <v>66.650000000000006</v>
      </c>
      <c r="U375" s="1" t="s">
        <v>26</v>
      </c>
    </row>
    <row r="376" spans="1:21" ht="20.100000000000001" customHeight="1" x14ac:dyDescent="0.2">
      <c r="A376" s="1" t="s">
        <v>1543</v>
      </c>
      <c r="B376" s="1" t="s">
        <v>2589</v>
      </c>
      <c r="C376" s="1" t="s">
        <v>1544</v>
      </c>
      <c r="D376" s="2">
        <v>0.01</v>
      </c>
      <c r="E376" s="5">
        <v>176</v>
      </c>
      <c r="F376" s="5">
        <v>36.96</v>
      </c>
      <c r="G376" s="22">
        <v>175.78</v>
      </c>
      <c r="H376" s="22">
        <v>36.909999999999997</v>
      </c>
      <c r="I376" s="21">
        <v>44971</v>
      </c>
      <c r="J376" s="6" t="s">
        <v>4</v>
      </c>
      <c r="K376" s="18">
        <v>1</v>
      </c>
      <c r="L376" s="15"/>
      <c r="M376" s="15"/>
      <c r="N376" s="15"/>
      <c r="O376" s="13" t="s">
        <v>271</v>
      </c>
      <c r="P376" s="16" t="s">
        <v>272</v>
      </c>
      <c r="Q376" s="15" t="s">
        <v>2587</v>
      </c>
      <c r="R376" s="15"/>
      <c r="S376" s="13" t="s">
        <v>1545</v>
      </c>
      <c r="T376" s="2">
        <v>212.69</v>
      </c>
      <c r="U376" s="1" t="s">
        <v>84</v>
      </c>
    </row>
    <row r="377" spans="1:21" ht="20.100000000000001" customHeight="1" x14ac:dyDescent="0.2">
      <c r="A377" s="1" t="s">
        <v>1546</v>
      </c>
      <c r="B377" s="1" t="s">
        <v>2589</v>
      </c>
      <c r="C377" s="1" t="s">
        <v>1547</v>
      </c>
      <c r="D377" s="2">
        <v>0.02</v>
      </c>
      <c r="E377" s="5">
        <v>180</v>
      </c>
      <c r="F377" s="5">
        <v>37.799999999999997</v>
      </c>
      <c r="G377" s="22">
        <v>180</v>
      </c>
      <c r="H377" s="22">
        <v>37.799999999999997</v>
      </c>
      <c r="I377" s="21">
        <v>44971</v>
      </c>
      <c r="J377" s="6" t="s">
        <v>4</v>
      </c>
      <c r="K377" s="18">
        <v>1</v>
      </c>
      <c r="L377" s="15"/>
      <c r="M377" s="15"/>
      <c r="N377" s="15"/>
      <c r="O377" s="13" t="s">
        <v>271</v>
      </c>
      <c r="P377" s="16" t="s">
        <v>272</v>
      </c>
      <c r="Q377" s="15" t="s">
        <v>2587</v>
      </c>
      <c r="R377" s="15"/>
      <c r="S377" s="13" t="s">
        <v>438</v>
      </c>
      <c r="T377" s="2">
        <v>217.8</v>
      </c>
      <c r="U377" s="1" t="s">
        <v>84</v>
      </c>
    </row>
    <row r="378" spans="1:21" ht="20.100000000000001" customHeight="1" x14ac:dyDescent="0.2">
      <c r="A378" s="1" t="s">
        <v>1480</v>
      </c>
      <c r="B378" s="1" t="s">
        <v>2590</v>
      </c>
      <c r="C378" s="1" t="s">
        <v>1481</v>
      </c>
      <c r="D378" s="2">
        <v>1</v>
      </c>
      <c r="E378" s="5">
        <v>69.540000000000006</v>
      </c>
      <c r="F378" s="5">
        <v>14.603400000000001</v>
      </c>
      <c r="G378" s="22">
        <v>69.540000000000006</v>
      </c>
      <c r="H378" s="22">
        <v>14.6</v>
      </c>
      <c r="I378" s="21">
        <v>44971</v>
      </c>
      <c r="J378" s="6" t="s">
        <v>4</v>
      </c>
      <c r="K378" s="18">
        <v>1</v>
      </c>
      <c r="L378" s="15"/>
      <c r="M378" s="15"/>
      <c r="N378" s="15"/>
      <c r="O378" s="13" t="s">
        <v>140</v>
      </c>
      <c r="P378" s="16" t="s">
        <v>301</v>
      </c>
      <c r="Q378" s="15" t="s">
        <v>2587</v>
      </c>
      <c r="R378" s="15"/>
      <c r="S378" s="13" t="s">
        <v>51</v>
      </c>
      <c r="T378" s="2">
        <v>84.14</v>
      </c>
      <c r="U378" s="1" t="s">
        <v>26</v>
      </c>
    </row>
    <row r="379" spans="1:21" ht="20.100000000000001" customHeight="1" x14ac:dyDescent="0.2">
      <c r="A379" s="1" t="s">
        <v>1450</v>
      </c>
      <c r="B379" s="1" t="s">
        <v>2590</v>
      </c>
      <c r="C379" s="1" t="s">
        <v>1451</v>
      </c>
      <c r="D379" s="2">
        <v>1</v>
      </c>
      <c r="E379" s="5">
        <v>1852</v>
      </c>
      <c r="F379" s="5">
        <v>388.92</v>
      </c>
      <c r="G379" s="22">
        <v>1852</v>
      </c>
      <c r="H379" s="22">
        <v>388.92</v>
      </c>
      <c r="I379" s="21">
        <v>44972</v>
      </c>
      <c r="J379" s="6" t="s">
        <v>4</v>
      </c>
      <c r="K379" s="18">
        <v>1</v>
      </c>
      <c r="L379" s="15"/>
      <c r="M379" s="15"/>
      <c r="N379" s="15"/>
      <c r="O379" s="13" t="s">
        <v>1646</v>
      </c>
      <c r="P379" s="16" t="s">
        <v>59</v>
      </c>
      <c r="Q379" s="15" t="s">
        <v>2587</v>
      </c>
      <c r="R379" s="15"/>
      <c r="S379" s="13" t="s">
        <v>25</v>
      </c>
      <c r="T379" s="2">
        <v>2240.92</v>
      </c>
      <c r="U379" s="1" t="s">
        <v>26</v>
      </c>
    </row>
    <row r="380" spans="1:21" ht="20.100000000000001" customHeight="1" x14ac:dyDescent="0.2">
      <c r="A380" s="1" t="s">
        <v>1444</v>
      </c>
      <c r="B380" s="1" t="s">
        <v>2589</v>
      </c>
      <c r="C380" s="1" t="s">
        <v>1445</v>
      </c>
      <c r="D380" s="2">
        <v>1</v>
      </c>
      <c r="E380" s="5">
        <v>4.7</v>
      </c>
      <c r="F380" s="5">
        <v>0.98699999999999999</v>
      </c>
      <c r="G380" s="22">
        <v>4.7</v>
      </c>
      <c r="H380" s="22">
        <v>0.99</v>
      </c>
      <c r="I380" s="21">
        <v>44972</v>
      </c>
      <c r="J380" s="6" t="s">
        <v>4</v>
      </c>
      <c r="K380" s="18">
        <v>1</v>
      </c>
      <c r="L380" s="15"/>
      <c r="M380" s="15"/>
      <c r="N380" s="15"/>
      <c r="O380" s="13" t="s">
        <v>10095</v>
      </c>
      <c r="P380" s="16" t="s">
        <v>2022</v>
      </c>
      <c r="Q380" s="15" t="s">
        <v>2587</v>
      </c>
      <c r="R380" s="15"/>
      <c r="S380" s="13" t="s">
        <v>31</v>
      </c>
      <c r="T380" s="2">
        <v>5.69</v>
      </c>
      <c r="U380" s="1" t="s">
        <v>26</v>
      </c>
    </row>
    <row r="381" spans="1:21" ht="20.100000000000001" customHeight="1" x14ac:dyDescent="0.2">
      <c r="A381" s="1" t="s">
        <v>1460</v>
      </c>
      <c r="B381" s="1" t="s">
        <v>2589</v>
      </c>
      <c r="C381" s="1" t="s">
        <v>1461</v>
      </c>
      <c r="D381" s="2">
        <v>1</v>
      </c>
      <c r="E381" s="5">
        <v>3944</v>
      </c>
      <c r="F381" s="5">
        <v>828.24</v>
      </c>
      <c r="G381" s="22">
        <v>3944</v>
      </c>
      <c r="H381" s="22">
        <v>828.24</v>
      </c>
      <c r="I381" s="21">
        <v>44972</v>
      </c>
      <c r="J381" s="6" t="s">
        <v>4</v>
      </c>
      <c r="K381" s="18">
        <v>1</v>
      </c>
      <c r="L381" s="15"/>
      <c r="M381" s="15"/>
      <c r="N381" s="15"/>
      <c r="O381" s="13" t="s">
        <v>1465</v>
      </c>
      <c r="P381" s="16" t="s">
        <v>1466</v>
      </c>
      <c r="Q381" s="15" t="s">
        <v>2587</v>
      </c>
      <c r="R381" s="15"/>
      <c r="S381" s="13" t="s">
        <v>1462</v>
      </c>
      <c r="T381" s="2">
        <v>4772.24</v>
      </c>
      <c r="U381" s="1" t="s">
        <v>60</v>
      </c>
    </row>
    <row r="382" spans="1:21" ht="20.100000000000001" customHeight="1" x14ac:dyDescent="0.2">
      <c r="A382" s="1" t="s">
        <v>1417</v>
      </c>
      <c r="B382" s="1" t="s">
        <v>2589</v>
      </c>
      <c r="C382" s="1" t="s">
        <v>1418</v>
      </c>
      <c r="D382" s="2">
        <v>2</v>
      </c>
      <c r="E382" s="5">
        <v>3000</v>
      </c>
      <c r="F382" s="5">
        <v>630</v>
      </c>
      <c r="G382" s="22">
        <v>3000</v>
      </c>
      <c r="H382" s="22">
        <v>630</v>
      </c>
      <c r="I382" s="21">
        <v>44972</v>
      </c>
      <c r="J382" s="6" t="s">
        <v>4</v>
      </c>
      <c r="K382" s="18">
        <v>1</v>
      </c>
      <c r="L382" s="15"/>
      <c r="M382" s="15"/>
      <c r="N382" s="15"/>
      <c r="O382" s="13" t="s">
        <v>779</v>
      </c>
      <c r="P382" s="16" t="s">
        <v>780</v>
      </c>
      <c r="Q382" s="15" t="s">
        <v>2587</v>
      </c>
      <c r="R382" s="15"/>
      <c r="S382" s="13" t="s">
        <v>1420</v>
      </c>
      <c r="T382" s="2">
        <v>3630</v>
      </c>
      <c r="U382" s="1" t="s">
        <v>60</v>
      </c>
    </row>
    <row r="383" spans="1:21" ht="20.100000000000001" customHeight="1" x14ac:dyDescent="0.2">
      <c r="A383" s="1" t="s">
        <v>1428</v>
      </c>
      <c r="B383" s="1" t="s">
        <v>2590</v>
      </c>
      <c r="C383" s="1" t="s">
        <v>1429</v>
      </c>
      <c r="D383" s="2">
        <v>1</v>
      </c>
      <c r="E383" s="5">
        <v>385</v>
      </c>
      <c r="F383" s="5">
        <v>38.5</v>
      </c>
      <c r="G383" s="22">
        <v>384</v>
      </c>
      <c r="H383" s="22">
        <v>38.4</v>
      </c>
      <c r="I383" s="21">
        <v>44972</v>
      </c>
      <c r="J383" s="6" t="s">
        <v>4</v>
      </c>
      <c r="K383" s="18">
        <v>1</v>
      </c>
      <c r="L383" s="15"/>
      <c r="M383" s="15"/>
      <c r="N383" s="15"/>
      <c r="O383" s="13" t="s">
        <v>436</v>
      </c>
      <c r="P383" s="16" t="s">
        <v>437</v>
      </c>
      <c r="Q383" s="15" t="s">
        <v>2587</v>
      </c>
      <c r="R383" s="15"/>
      <c r="S383" s="13" t="s">
        <v>1430</v>
      </c>
      <c r="T383" s="2">
        <v>422.4</v>
      </c>
      <c r="U383" s="1" t="s">
        <v>247</v>
      </c>
    </row>
    <row r="384" spans="1:21" ht="20.100000000000001" customHeight="1" x14ac:dyDescent="0.2">
      <c r="A384" s="1" t="s">
        <v>1392</v>
      </c>
      <c r="B384" s="1" t="s">
        <v>2589</v>
      </c>
      <c r="C384" s="1" t="s">
        <v>1393</v>
      </c>
      <c r="D384" s="2">
        <v>1</v>
      </c>
      <c r="E384" s="5">
        <v>5635</v>
      </c>
      <c r="F384" s="5">
        <v>563.5</v>
      </c>
      <c r="G384" s="22">
        <v>5630.75</v>
      </c>
      <c r="H384" s="22">
        <v>563.08000000000004</v>
      </c>
      <c r="I384" s="21">
        <v>44972</v>
      </c>
      <c r="J384" s="6" t="s">
        <v>76</v>
      </c>
      <c r="K384" s="18">
        <v>1</v>
      </c>
      <c r="L384" s="15"/>
      <c r="M384" s="15"/>
      <c r="N384" s="15"/>
      <c r="O384" s="13" t="s">
        <v>1086</v>
      </c>
      <c r="P384" s="16" t="s">
        <v>2545</v>
      </c>
      <c r="Q384" s="15" t="s">
        <v>2587</v>
      </c>
      <c r="R384" s="15"/>
      <c r="S384" s="13" t="s">
        <v>1396</v>
      </c>
      <c r="T384" s="2">
        <v>6193.83</v>
      </c>
      <c r="U384" s="1" t="s">
        <v>247</v>
      </c>
    </row>
    <row r="385" spans="1:21" ht="20.100000000000001" customHeight="1" x14ac:dyDescent="0.2">
      <c r="A385" s="1" t="s">
        <v>1425</v>
      </c>
      <c r="B385" s="1" t="s">
        <v>2589</v>
      </c>
      <c r="C385" s="1" t="s">
        <v>1426</v>
      </c>
      <c r="D385" s="2">
        <v>0.5</v>
      </c>
      <c r="E385" s="5">
        <v>280.17</v>
      </c>
      <c r="F385" s="5">
        <v>58.835700000000003</v>
      </c>
      <c r="G385" s="22">
        <v>280.17</v>
      </c>
      <c r="H385" s="22">
        <v>58.84</v>
      </c>
      <c r="I385" s="21">
        <v>44972</v>
      </c>
      <c r="J385" s="6" t="s">
        <v>4</v>
      </c>
      <c r="K385" s="18">
        <v>1</v>
      </c>
      <c r="L385" s="15"/>
      <c r="M385" s="15"/>
      <c r="N385" s="15"/>
      <c r="O385" s="13" t="s">
        <v>1347</v>
      </c>
      <c r="P385" s="16" t="s">
        <v>1348</v>
      </c>
      <c r="Q385" s="15" t="s">
        <v>2587</v>
      </c>
      <c r="R385" s="15"/>
      <c r="S385" s="13" t="s">
        <v>1427</v>
      </c>
      <c r="T385" s="2">
        <v>339.01</v>
      </c>
      <c r="U385" s="1" t="s">
        <v>12</v>
      </c>
    </row>
    <row r="386" spans="1:21" ht="20.100000000000001" customHeight="1" x14ac:dyDescent="0.2">
      <c r="A386" s="1" t="s">
        <v>1410</v>
      </c>
      <c r="B386" s="1" t="s">
        <v>2589</v>
      </c>
      <c r="C386" s="1" t="s">
        <v>1411</v>
      </c>
      <c r="D386" s="2">
        <v>1</v>
      </c>
      <c r="E386" s="5">
        <v>1683</v>
      </c>
      <c r="F386" s="5">
        <v>67.319999999999993</v>
      </c>
      <c r="G386" s="22">
        <v>168.3</v>
      </c>
      <c r="H386" s="22">
        <v>6.73</v>
      </c>
      <c r="I386" s="21">
        <v>44972</v>
      </c>
      <c r="J386" s="6" t="s">
        <v>4</v>
      </c>
      <c r="K386" s="18">
        <v>1</v>
      </c>
      <c r="L386" s="15"/>
      <c r="M386" s="15"/>
      <c r="N386" s="15"/>
      <c r="O386" s="13" t="s">
        <v>10129</v>
      </c>
      <c r="P386" s="16" t="s">
        <v>2415</v>
      </c>
      <c r="Q386" s="15" t="s">
        <v>2587</v>
      </c>
      <c r="R386" s="15"/>
      <c r="S386" s="13" t="s">
        <v>1249</v>
      </c>
      <c r="T386" s="2">
        <v>175.03</v>
      </c>
      <c r="U386" s="1" t="s">
        <v>26</v>
      </c>
    </row>
    <row r="387" spans="1:21" ht="20.100000000000001" customHeight="1" x14ac:dyDescent="0.2">
      <c r="A387" s="1" t="s">
        <v>1433</v>
      </c>
      <c r="B387" s="1" t="s">
        <v>2589</v>
      </c>
      <c r="C387" s="1" t="s">
        <v>1434</v>
      </c>
      <c r="D387" s="2">
        <v>0.2</v>
      </c>
      <c r="E387" s="5">
        <v>123.7</v>
      </c>
      <c r="F387" s="5">
        <v>25.977000000000004</v>
      </c>
      <c r="G387" s="22">
        <v>123.7</v>
      </c>
      <c r="H387" s="22">
        <v>25.98</v>
      </c>
      <c r="I387" s="21">
        <v>44972</v>
      </c>
      <c r="J387" s="6" t="s">
        <v>4</v>
      </c>
      <c r="K387" s="18">
        <v>1</v>
      </c>
      <c r="L387" s="15"/>
      <c r="M387" s="15"/>
      <c r="N387" s="15"/>
      <c r="O387" s="13" t="s">
        <v>607</v>
      </c>
      <c r="P387" s="16" t="s">
        <v>1541</v>
      </c>
      <c r="Q387" s="15" t="s">
        <v>2587</v>
      </c>
      <c r="R387" s="15"/>
      <c r="S387" s="13" t="s">
        <v>348</v>
      </c>
      <c r="T387" s="2">
        <v>149.68</v>
      </c>
      <c r="U387" s="1" t="s">
        <v>12</v>
      </c>
    </row>
    <row r="388" spans="1:21" ht="20.100000000000001" customHeight="1" x14ac:dyDescent="0.2">
      <c r="A388" s="1" t="s">
        <v>1381</v>
      </c>
      <c r="B388" s="1" t="s">
        <v>2589</v>
      </c>
      <c r="C388" s="1" t="s">
        <v>1382</v>
      </c>
      <c r="D388" s="2">
        <v>1</v>
      </c>
      <c r="E388" s="5">
        <v>1728</v>
      </c>
      <c r="F388" s="5">
        <v>362.88</v>
      </c>
      <c r="G388" s="22">
        <v>1728</v>
      </c>
      <c r="H388" s="22">
        <v>362.88</v>
      </c>
      <c r="I388" s="21">
        <v>44972</v>
      </c>
      <c r="J388" s="6" t="s">
        <v>4</v>
      </c>
      <c r="K388" s="18">
        <v>1</v>
      </c>
      <c r="L388" s="15"/>
      <c r="M388" s="15"/>
      <c r="N388" s="15"/>
      <c r="O388" s="13" t="s">
        <v>136</v>
      </c>
      <c r="P388" s="16" t="s">
        <v>123</v>
      </c>
      <c r="Q388" s="15" t="s">
        <v>2587</v>
      </c>
      <c r="R388" s="15"/>
      <c r="S388" s="13" t="s">
        <v>1385</v>
      </c>
      <c r="T388" s="2">
        <v>2090.88</v>
      </c>
      <c r="U388" s="1" t="s">
        <v>69</v>
      </c>
    </row>
    <row r="389" spans="1:21" ht="20.100000000000001" customHeight="1" x14ac:dyDescent="0.2">
      <c r="A389" s="1" t="s">
        <v>1431</v>
      </c>
      <c r="B389" s="1" t="s">
        <v>2589</v>
      </c>
      <c r="C389" s="1" t="s">
        <v>1432</v>
      </c>
      <c r="D389" s="2">
        <v>0.2</v>
      </c>
      <c r="E389" s="5">
        <v>520.12</v>
      </c>
      <c r="F389" s="5">
        <v>109.2252</v>
      </c>
      <c r="G389" s="22">
        <v>457.9</v>
      </c>
      <c r="H389" s="22">
        <v>96.16</v>
      </c>
      <c r="I389" s="21">
        <v>44972</v>
      </c>
      <c r="J389" s="6" t="s">
        <v>4</v>
      </c>
      <c r="K389" s="18">
        <v>1</v>
      </c>
      <c r="L389" s="15"/>
      <c r="M389" s="15"/>
      <c r="N389" s="15"/>
      <c r="O389" s="13" t="s">
        <v>696</v>
      </c>
      <c r="P389" s="16" t="s">
        <v>697</v>
      </c>
      <c r="Q389" s="15" t="s">
        <v>2587</v>
      </c>
      <c r="R389" s="15"/>
      <c r="S389" s="13" t="s">
        <v>1213</v>
      </c>
      <c r="T389" s="2">
        <v>554.05999999999995</v>
      </c>
      <c r="U389" s="1" t="s">
        <v>12</v>
      </c>
    </row>
    <row r="390" spans="1:21" ht="20.100000000000001" customHeight="1" x14ac:dyDescent="0.2">
      <c r="A390" s="1" t="s">
        <v>1442</v>
      </c>
      <c r="B390" s="1" t="s">
        <v>2589</v>
      </c>
      <c r="C390" s="1" t="s">
        <v>1443</v>
      </c>
      <c r="D390" s="2">
        <v>0.5</v>
      </c>
      <c r="E390" s="5">
        <v>103.5</v>
      </c>
      <c r="F390" s="5">
        <v>21.734999999999999</v>
      </c>
      <c r="G390" s="22">
        <v>103.5</v>
      </c>
      <c r="H390" s="22">
        <v>21.74</v>
      </c>
      <c r="I390" s="21">
        <v>44972</v>
      </c>
      <c r="J390" s="6" t="s">
        <v>4</v>
      </c>
      <c r="K390" s="18">
        <v>1</v>
      </c>
      <c r="L390" s="15"/>
      <c r="M390" s="15"/>
      <c r="N390" s="15"/>
      <c r="O390" s="13" t="s">
        <v>1412</v>
      </c>
      <c r="P390" s="16" t="s">
        <v>1413</v>
      </c>
      <c r="Q390" s="15" t="s">
        <v>2587</v>
      </c>
      <c r="R390" s="15"/>
      <c r="S390" s="13" t="s">
        <v>581</v>
      </c>
      <c r="T390" s="2">
        <v>125.24</v>
      </c>
      <c r="U390" s="1" t="s">
        <v>12</v>
      </c>
    </row>
    <row r="391" spans="1:21" ht="20.100000000000001" customHeight="1" x14ac:dyDescent="0.2">
      <c r="A391" s="1" t="s">
        <v>1453</v>
      </c>
      <c r="B391" s="1" t="s">
        <v>2589</v>
      </c>
      <c r="C391" s="1" t="s">
        <v>1454</v>
      </c>
      <c r="D391" s="2">
        <v>0.5</v>
      </c>
      <c r="E391" s="5">
        <v>1218.45</v>
      </c>
      <c r="F391" s="5">
        <v>255.87450000000001</v>
      </c>
      <c r="G391" s="22">
        <v>1218.45</v>
      </c>
      <c r="H391" s="22">
        <v>255.87</v>
      </c>
      <c r="I391" s="21">
        <v>44972</v>
      </c>
      <c r="J391" s="6" t="s">
        <v>4</v>
      </c>
      <c r="K391" s="18">
        <v>1</v>
      </c>
      <c r="L391" s="15"/>
      <c r="M391" s="15"/>
      <c r="N391" s="15"/>
      <c r="O391" s="13" t="s">
        <v>49</v>
      </c>
      <c r="P391" s="16" t="s">
        <v>50</v>
      </c>
      <c r="Q391" s="15" t="s">
        <v>2587</v>
      </c>
      <c r="R391" s="15"/>
      <c r="S391" s="13" t="s">
        <v>1457</v>
      </c>
      <c r="T391" s="2">
        <v>1474.32</v>
      </c>
      <c r="U391" s="1" t="s">
        <v>69</v>
      </c>
    </row>
    <row r="392" spans="1:21" ht="20.100000000000001" customHeight="1" x14ac:dyDescent="0.2">
      <c r="A392" s="1" t="s">
        <v>1414</v>
      </c>
      <c r="B392" s="1" t="s">
        <v>2589</v>
      </c>
      <c r="C392" s="1" t="s">
        <v>1415</v>
      </c>
      <c r="D392" s="2">
        <v>1</v>
      </c>
      <c r="E392" s="5">
        <v>603</v>
      </c>
      <c r="F392" s="5">
        <v>126.63</v>
      </c>
      <c r="G392" s="22">
        <v>603</v>
      </c>
      <c r="H392" s="22">
        <v>126.63</v>
      </c>
      <c r="I392" s="21">
        <v>44972</v>
      </c>
      <c r="J392" s="6" t="s">
        <v>4</v>
      </c>
      <c r="K392" s="18">
        <v>1</v>
      </c>
      <c r="L392" s="15"/>
      <c r="M392" s="15"/>
      <c r="N392" s="15"/>
      <c r="O392" s="13" t="s">
        <v>63</v>
      </c>
      <c r="P392" s="16" t="s">
        <v>2549</v>
      </c>
      <c r="Q392" s="15" t="s">
        <v>2587</v>
      </c>
      <c r="R392" s="15"/>
      <c r="S392" s="13" t="s">
        <v>373</v>
      </c>
      <c r="T392" s="2">
        <v>729.63</v>
      </c>
      <c r="U392" s="1" t="s">
        <v>60</v>
      </c>
    </row>
    <row r="393" spans="1:21" ht="20.100000000000001" customHeight="1" x14ac:dyDescent="0.2">
      <c r="A393" s="1" t="s">
        <v>1343</v>
      </c>
      <c r="B393" s="1" t="s">
        <v>2590</v>
      </c>
      <c r="C393" s="1" t="s">
        <v>1344</v>
      </c>
      <c r="D393" s="2">
        <v>5</v>
      </c>
      <c r="E393" s="5">
        <v>13500</v>
      </c>
      <c r="F393" s="5">
        <v>2835</v>
      </c>
      <c r="G393" s="22">
        <v>13500</v>
      </c>
      <c r="H393" s="22">
        <v>2835</v>
      </c>
      <c r="I393" s="21">
        <v>44973</v>
      </c>
      <c r="J393" s="6" t="s">
        <v>76</v>
      </c>
      <c r="K393" s="18">
        <v>1</v>
      </c>
      <c r="L393" s="15"/>
      <c r="M393" s="15"/>
      <c r="N393" s="15"/>
      <c r="O393" s="13" t="s">
        <v>250</v>
      </c>
      <c r="P393" s="16" t="s">
        <v>738</v>
      </c>
      <c r="Q393" s="15" t="s">
        <v>2587</v>
      </c>
      <c r="R393" s="15"/>
      <c r="S393" s="13" t="s">
        <v>1283</v>
      </c>
      <c r="T393" s="2">
        <v>16335</v>
      </c>
      <c r="U393" s="1" t="s">
        <v>12</v>
      </c>
    </row>
    <row r="394" spans="1:21" ht="20.100000000000001" customHeight="1" x14ac:dyDescent="0.2">
      <c r="A394" s="1" t="s">
        <v>1369</v>
      </c>
      <c r="B394" s="1" t="s">
        <v>2589</v>
      </c>
      <c r="C394" s="1" t="s">
        <v>1370</v>
      </c>
      <c r="D394" s="2">
        <v>1</v>
      </c>
      <c r="E394" s="5">
        <v>956.46</v>
      </c>
      <c r="F394" s="5">
        <v>38.258400000000002</v>
      </c>
      <c r="G394" s="22">
        <v>860.81</v>
      </c>
      <c r="H394" s="22">
        <v>34.43</v>
      </c>
      <c r="I394" s="21">
        <v>44973</v>
      </c>
      <c r="J394" s="6" t="s">
        <v>4</v>
      </c>
      <c r="K394" s="18">
        <v>1</v>
      </c>
      <c r="L394" s="15"/>
      <c r="M394" s="15"/>
      <c r="N394" s="15"/>
      <c r="O394" s="13" t="s">
        <v>997</v>
      </c>
      <c r="P394" s="16" t="s">
        <v>1081</v>
      </c>
      <c r="Q394" s="15" t="s">
        <v>2587</v>
      </c>
      <c r="R394" s="15"/>
      <c r="S394" s="13" t="s">
        <v>1371</v>
      </c>
      <c r="T394" s="2">
        <v>895.24</v>
      </c>
      <c r="U394" s="1" t="s">
        <v>69</v>
      </c>
    </row>
    <row r="395" spans="1:21" ht="20.100000000000001" customHeight="1" x14ac:dyDescent="0.2">
      <c r="A395" s="1" t="s">
        <v>1458</v>
      </c>
      <c r="B395" s="1" t="s">
        <v>2590</v>
      </c>
      <c r="C395" s="1" t="s">
        <v>1459</v>
      </c>
      <c r="D395" s="2">
        <v>0.1</v>
      </c>
      <c r="E395" s="5">
        <v>14897.19</v>
      </c>
      <c r="F395" s="5">
        <v>1489.7190000000001</v>
      </c>
      <c r="G395" s="22">
        <v>14897.19</v>
      </c>
      <c r="H395" s="22">
        <v>1489.72</v>
      </c>
      <c r="I395" s="21">
        <v>44973</v>
      </c>
      <c r="J395" s="6" t="s">
        <v>4</v>
      </c>
      <c r="K395" s="18">
        <v>1</v>
      </c>
      <c r="L395" s="15"/>
      <c r="M395" s="15"/>
      <c r="N395" s="15"/>
      <c r="O395" s="13" t="s">
        <v>109</v>
      </c>
      <c r="P395" s="16" t="s">
        <v>2348</v>
      </c>
      <c r="Q395" s="15" t="s">
        <v>2587</v>
      </c>
      <c r="R395" s="15"/>
      <c r="S395" s="13" t="s">
        <v>11</v>
      </c>
      <c r="T395" s="2">
        <v>16386.91</v>
      </c>
      <c r="U395" s="1" t="s">
        <v>7</v>
      </c>
    </row>
    <row r="396" spans="1:21" ht="20.100000000000001" customHeight="1" x14ac:dyDescent="0.2">
      <c r="A396" s="1" t="s">
        <v>1421</v>
      </c>
      <c r="B396" s="1" t="s">
        <v>2589</v>
      </c>
      <c r="C396" s="1" t="s">
        <v>1422</v>
      </c>
      <c r="D396" s="2">
        <v>1</v>
      </c>
      <c r="E396" s="5">
        <v>597</v>
      </c>
      <c r="F396" s="5">
        <v>125.37</v>
      </c>
      <c r="G396" s="22">
        <v>493.38</v>
      </c>
      <c r="H396" s="22">
        <v>103.61</v>
      </c>
      <c r="I396" s="21">
        <v>44973</v>
      </c>
      <c r="J396" s="6" t="s">
        <v>4</v>
      </c>
      <c r="K396" s="18">
        <v>1</v>
      </c>
      <c r="L396" s="15"/>
      <c r="M396" s="15"/>
      <c r="N396" s="15"/>
      <c r="O396" s="13" t="s">
        <v>45</v>
      </c>
      <c r="P396" s="16" t="s">
        <v>46</v>
      </c>
      <c r="Q396" s="15" t="s">
        <v>2587</v>
      </c>
      <c r="R396" s="15"/>
      <c r="S396" s="13" t="s">
        <v>1424</v>
      </c>
      <c r="T396" s="2">
        <v>596.99</v>
      </c>
      <c r="U396" s="1" t="s">
        <v>7</v>
      </c>
    </row>
    <row r="397" spans="1:21" ht="20.100000000000001" customHeight="1" x14ac:dyDescent="0.2">
      <c r="A397" s="1" t="s">
        <v>1446</v>
      </c>
      <c r="B397" s="1" t="s">
        <v>2589</v>
      </c>
      <c r="C397" s="1" t="s">
        <v>1447</v>
      </c>
      <c r="D397" s="2">
        <v>1</v>
      </c>
      <c r="E397" s="5">
        <v>376</v>
      </c>
      <c r="F397" s="5">
        <v>78.959999999999994</v>
      </c>
      <c r="G397" s="22">
        <v>310.55</v>
      </c>
      <c r="H397" s="22">
        <v>65.22</v>
      </c>
      <c r="I397" s="21">
        <v>44973</v>
      </c>
      <c r="J397" s="6" t="s">
        <v>4</v>
      </c>
      <c r="K397" s="18">
        <v>1</v>
      </c>
      <c r="L397" s="15"/>
      <c r="M397" s="15"/>
      <c r="N397" s="15"/>
      <c r="O397" s="13" t="s">
        <v>741</v>
      </c>
      <c r="P397" s="16" t="s">
        <v>1503</v>
      </c>
      <c r="Q397" s="15" t="s">
        <v>2587</v>
      </c>
      <c r="R397" s="15"/>
      <c r="S397" s="13" t="s">
        <v>1321</v>
      </c>
      <c r="T397" s="2">
        <v>375.77</v>
      </c>
      <c r="U397" s="1" t="s">
        <v>7</v>
      </c>
    </row>
    <row r="398" spans="1:21" ht="20.100000000000001" customHeight="1" x14ac:dyDescent="0.2">
      <c r="A398" s="1" t="s">
        <v>1468</v>
      </c>
      <c r="B398" s="1" t="s">
        <v>2589</v>
      </c>
      <c r="C398" s="1" t="s">
        <v>1469</v>
      </c>
      <c r="D398" s="2">
        <v>1</v>
      </c>
      <c r="E398" s="5">
        <v>255</v>
      </c>
      <c r="F398" s="5">
        <v>53.55</v>
      </c>
      <c r="G398" s="22">
        <v>210</v>
      </c>
      <c r="H398" s="22">
        <v>44.1</v>
      </c>
      <c r="I398" s="21">
        <v>44973</v>
      </c>
      <c r="J398" s="6" t="s">
        <v>4</v>
      </c>
      <c r="K398" s="18">
        <v>1</v>
      </c>
      <c r="L398" s="15"/>
      <c r="M398" s="15"/>
      <c r="N398" s="15"/>
      <c r="O398" s="13" t="s">
        <v>215</v>
      </c>
      <c r="P398" s="16" t="s">
        <v>216</v>
      </c>
      <c r="Q398" s="15" t="s">
        <v>2587</v>
      </c>
      <c r="R398" s="15"/>
      <c r="S398" s="13" t="s">
        <v>1472</v>
      </c>
      <c r="T398" s="2">
        <v>254.1</v>
      </c>
      <c r="U398" s="1" t="s">
        <v>7</v>
      </c>
    </row>
    <row r="399" spans="1:21" ht="20.100000000000001" customHeight="1" x14ac:dyDescent="0.2">
      <c r="A399" s="1" t="s">
        <v>1473</v>
      </c>
      <c r="B399" s="1" t="s">
        <v>2589</v>
      </c>
      <c r="C399" s="1" t="s">
        <v>1474</v>
      </c>
      <c r="D399" s="2">
        <v>1</v>
      </c>
      <c r="E399" s="5">
        <v>752</v>
      </c>
      <c r="F399" s="5">
        <v>157.91999999999999</v>
      </c>
      <c r="G399" s="22">
        <v>621.46</v>
      </c>
      <c r="H399" s="22">
        <v>130.51</v>
      </c>
      <c r="I399" s="21">
        <v>44973</v>
      </c>
      <c r="J399" s="6" t="s">
        <v>4</v>
      </c>
      <c r="K399" s="18">
        <v>1</v>
      </c>
      <c r="L399" s="15"/>
      <c r="M399" s="15"/>
      <c r="N399" s="15"/>
      <c r="O399" s="13" t="s">
        <v>63</v>
      </c>
      <c r="P399" s="16" t="s">
        <v>2549</v>
      </c>
      <c r="Q399" s="15" t="s">
        <v>2587</v>
      </c>
      <c r="R399" s="15"/>
      <c r="S399" s="13" t="s">
        <v>1477</v>
      </c>
      <c r="T399" s="2">
        <v>751.97</v>
      </c>
      <c r="U399" s="1" t="s">
        <v>7</v>
      </c>
    </row>
    <row r="400" spans="1:21" ht="20.100000000000001" customHeight="1" x14ac:dyDescent="0.2">
      <c r="A400" s="1" t="s">
        <v>1405</v>
      </c>
      <c r="B400" s="1" t="s">
        <v>2590</v>
      </c>
      <c r="C400" s="1" t="s">
        <v>1406</v>
      </c>
      <c r="D400" s="2">
        <v>0.2</v>
      </c>
      <c r="E400" s="5">
        <v>373.58</v>
      </c>
      <c r="F400" s="5">
        <v>78.451799999999992</v>
      </c>
      <c r="G400" s="22">
        <v>373.58</v>
      </c>
      <c r="H400" s="22">
        <v>78.45</v>
      </c>
      <c r="I400" s="21">
        <v>44973</v>
      </c>
      <c r="J400" s="6" t="s">
        <v>4</v>
      </c>
      <c r="K400" s="18">
        <v>1</v>
      </c>
      <c r="L400" s="15"/>
      <c r="M400" s="15"/>
      <c r="N400" s="15"/>
      <c r="O400" s="13" t="s">
        <v>34</v>
      </c>
      <c r="P400" s="16" t="s">
        <v>2338</v>
      </c>
      <c r="Q400" s="15" t="s">
        <v>2587</v>
      </c>
      <c r="R400" s="15"/>
      <c r="S400" s="13" t="s">
        <v>208</v>
      </c>
      <c r="T400" s="2">
        <v>452.03</v>
      </c>
      <c r="U400" s="1" t="s">
        <v>26</v>
      </c>
    </row>
    <row r="401" spans="1:21" ht="20.100000000000001" customHeight="1" x14ac:dyDescent="0.2">
      <c r="A401" s="1" t="s">
        <v>1408</v>
      </c>
      <c r="B401" s="1" t="s">
        <v>2590</v>
      </c>
      <c r="C401" s="1" t="s">
        <v>1409</v>
      </c>
      <c r="D401" s="2">
        <v>0.2</v>
      </c>
      <c r="E401" s="5">
        <v>451.09</v>
      </c>
      <c r="F401" s="5">
        <v>94.728899999999996</v>
      </c>
      <c r="G401" s="22">
        <v>451.09</v>
      </c>
      <c r="H401" s="22">
        <v>94.73</v>
      </c>
      <c r="I401" s="21">
        <v>44973</v>
      </c>
      <c r="J401" s="6" t="s">
        <v>4</v>
      </c>
      <c r="K401" s="18">
        <v>1</v>
      </c>
      <c r="L401" s="15"/>
      <c r="M401" s="15"/>
      <c r="N401" s="15"/>
      <c r="O401" s="13" t="s">
        <v>2329</v>
      </c>
      <c r="P401" s="16" t="s">
        <v>2330</v>
      </c>
      <c r="Q401" s="15" t="s">
        <v>2587</v>
      </c>
      <c r="R401" s="15"/>
      <c r="S401" s="13" t="s">
        <v>208</v>
      </c>
      <c r="T401" s="2">
        <v>545.82000000000005</v>
      </c>
      <c r="U401" s="1" t="s">
        <v>26</v>
      </c>
    </row>
    <row r="402" spans="1:21" ht="20.100000000000001" customHeight="1" x14ac:dyDescent="0.2">
      <c r="A402" s="1" t="s">
        <v>1397</v>
      </c>
      <c r="B402" s="1" t="s">
        <v>2590</v>
      </c>
      <c r="C402" s="1" t="s">
        <v>1398</v>
      </c>
      <c r="D402" s="2">
        <v>0.2</v>
      </c>
      <c r="E402" s="5">
        <v>453.31</v>
      </c>
      <c r="F402" s="5">
        <v>95.195099999999996</v>
      </c>
      <c r="G402" s="22">
        <v>453.31</v>
      </c>
      <c r="H402" s="22">
        <v>95.2</v>
      </c>
      <c r="I402" s="21">
        <v>44973</v>
      </c>
      <c r="J402" s="6" t="s">
        <v>4</v>
      </c>
      <c r="K402" s="18">
        <v>1</v>
      </c>
      <c r="L402" s="15"/>
      <c r="M402" s="15"/>
      <c r="N402" s="15"/>
      <c r="O402" s="13" t="s">
        <v>696</v>
      </c>
      <c r="P402" s="16" t="s">
        <v>697</v>
      </c>
      <c r="Q402" s="15" t="s">
        <v>2587</v>
      </c>
      <c r="R402" s="15"/>
      <c r="S402" s="13" t="s">
        <v>1355</v>
      </c>
      <c r="T402" s="2">
        <v>548.51</v>
      </c>
      <c r="U402" s="1" t="s">
        <v>26</v>
      </c>
    </row>
    <row r="403" spans="1:21" ht="20.100000000000001" customHeight="1" x14ac:dyDescent="0.2">
      <c r="A403" s="1" t="s">
        <v>1388</v>
      </c>
      <c r="B403" s="1" t="s">
        <v>2590</v>
      </c>
      <c r="C403" s="1" t="s">
        <v>1389</v>
      </c>
      <c r="D403" s="2">
        <v>0.5</v>
      </c>
      <c r="E403" s="5">
        <v>453.31</v>
      </c>
      <c r="F403" s="5">
        <v>95.195099999999996</v>
      </c>
      <c r="G403" s="22">
        <v>453.31</v>
      </c>
      <c r="H403" s="22">
        <v>95.2</v>
      </c>
      <c r="I403" s="21">
        <v>44973</v>
      </c>
      <c r="J403" s="6" t="s">
        <v>4</v>
      </c>
      <c r="K403" s="18">
        <v>1</v>
      </c>
      <c r="L403" s="15"/>
      <c r="M403" s="15"/>
      <c r="N403" s="15"/>
      <c r="O403" s="13" t="s">
        <v>696</v>
      </c>
      <c r="P403" s="16" t="s">
        <v>697</v>
      </c>
      <c r="Q403" s="15" t="s">
        <v>2587</v>
      </c>
      <c r="R403" s="15"/>
      <c r="S403" s="13" t="s">
        <v>1355</v>
      </c>
      <c r="T403" s="2">
        <v>548.51</v>
      </c>
      <c r="U403" s="1" t="s">
        <v>26</v>
      </c>
    </row>
    <row r="404" spans="1:21" ht="20.100000000000001" customHeight="1" x14ac:dyDescent="0.2">
      <c r="A404" s="1" t="s">
        <v>1403</v>
      </c>
      <c r="B404" s="1" t="s">
        <v>2589</v>
      </c>
      <c r="C404" s="1" t="s">
        <v>1404</v>
      </c>
      <c r="D404" s="2">
        <v>1</v>
      </c>
      <c r="E404" s="5">
        <v>148.15</v>
      </c>
      <c r="F404" s="5">
        <v>31.111499999999999</v>
      </c>
      <c r="G404" s="22">
        <v>148.15</v>
      </c>
      <c r="H404" s="22">
        <v>31.11</v>
      </c>
      <c r="I404" s="21">
        <v>44973</v>
      </c>
      <c r="J404" s="6" t="s">
        <v>4</v>
      </c>
      <c r="K404" s="18">
        <v>1</v>
      </c>
      <c r="L404" s="15"/>
      <c r="M404" s="15"/>
      <c r="N404" s="15"/>
      <c r="O404" s="13" t="s">
        <v>38</v>
      </c>
      <c r="P404" s="16" t="s">
        <v>59</v>
      </c>
      <c r="Q404" s="15" t="s">
        <v>2587</v>
      </c>
      <c r="R404" s="15"/>
      <c r="S404" s="13" t="s">
        <v>1013</v>
      </c>
      <c r="T404" s="2">
        <v>179.26</v>
      </c>
      <c r="U404" s="1" t="s">
        <v>26</v>
      </c>
    </row>
    <row r="405" spans="1:21" ht="20.100000000000001" customHeight="1" x14ac:dyDescent="0.2">
      <c r="A405" s="1" t="s">
        <v>1386</v>
      </c>
      <c r="B405" s="1" t="s">
        <v>2590</v>
      </c>
      <c r="C405" s="1" t="s">
        <v>1387</v>
      </c>
      <c r="D405" s="2">
        <v>0.25</v>
      </c>
      <c r="E405" s="5">
        <v>625.85</v>
      </c>
      <c r="F405" s="5">
        <v>131.42850000000001</v>
      </c>
      <c r="G405" s="22">
        <v>625.85</v>
      </c>
      <c r="H405" s="22">
        <v>131.43</v>
      </c>
      <c r="I405" s="21">
        <v>44973</v>
      </c>
      <c r="J405" s="6" t="s">
        <v>4</v>
      </c>
      <c r="K405" s="18">
        <v>1</v>
      </c>
      <c r="L405" s="15"/>
      <c r="M405" s="15"/>
      <c r="N405" s="15"/>
      <c r="O405" s="13" t="s">
        <v>2275</v>
      </c>
      <c r="P405" s="16" t="s">
        <v>2276</v>
      </c>
      <c r="Q405" s="15" t="s">
        <v>2587</v>
      </c>
      <c r="R405" s="15"/>
      <c r="S405" s="13" t="s">
        <v>217</v>
      </c>
      <c r="T405" s="2">
        <v>757.28</v>
      </c>
      <c r="U405" s="1" t="s">
        <v>26</v>
      </c>
    </row>
    <row r="406" spans="1:21" ht="20.100000000000001" customHeight="1" x14ac:dyDescent="0.2">
      <c r="A406" s="1" t="s">
        <v>1400</v>
      </c>
      <c r="B406" s="1" t="s">
        <v>2590</v>
      </c>
      <c r="C406" s="1" t="s">
        <v>1401</v>
      </c>
      <c r="D406" s="2">
        <v>0.25</v>
      </c>
      <c r="E406" s="5">
        <v>1500</v>
      </c>
      <c r="F406" s="5">
        <v>315</v>
      </c>
      <c r="G406" s="22">
        <v>1500</v>
      </c>
      <c r="H406" s="22">
        <v>315</v>
      </c>
      <c r="I406" s="21">
        <v>44973</v>
      </c>
      <c r="J406" s="6" t="s">
        <v>76</v>
      </c>
      <c r="K406" s="18">
        <v>1</v>
      </c>
      <c r="L406" s="15"/>
      <c r="M406" s="15"/>
      <c r="N406" s="15"/>
      <c r="O406" s="13" t="s">
        <v>143</v>
      </c>
      <c r="P406" s="16" t="s">
        <v>561</v>
      </c>
      <c r="Q406" s="15" t="s">
        <v>2587</v>
      </c>
      <c r="R406" s="15"/>
      <c r="S406" s="13" t="s">
        <v>208</v>
      </c>
      <c r="T406" s="2">
        <v>1815</v>
      </c>
      <c r="U406" s="1" t="s">
        <v>26</v>
      </c>
    </row>
    <row r="407" spans="1:21" ht="20.100000000000001" customHeight="1" x14ac:dyDescent="0.2">
      <c r="A407" s="1" t="s">
        <v>1322</v>
      </c>
      <c r="B407" s="1" t="s">
        <v>2589</v>
      </c>
      <c r="C407" s="1" t="s">
        <v>1323</v>
      </c>
      <c r="D407" s="2">
        <v>0.5</v>
      </c>
      <c r="E407" s="5">
        <v>654.45000000000005</v>
      </c>
      <c r="F407" s="5">
        <v>137.43450000000001</v>
      </c>
      <c r="G407" s="22">
        <v>655.03</v>
      </c>
      <c r="H407" s="22">
        <v>137.56</v>
      </c>
      <c r="I407" s="21">
        <v>44973</v>
      </c>
      <c r="J407" s="6" t="s">
        <v>4</v>
      </c>
      <c r="K407" s="18">
        <v>1</v>
      </c>
      <c r="L407" s="15"/>
      <c r="M407" s="15"/>
      <c r="N407" s="15"/>
      <c r="O407" s="13" t="s">
        <v>122</v>
      </c>
      <c r="P407" s="16" t="s">
        <v>876</v>
      </c>
      <c r="Q407" s="15" t="s">
        <v>2587</v>
      </c>
      <c r="R407" s="15"/>
      <c r="S407" s="13" t="s">
        <v>31</v>
      </c>
      <c r="T407" s="2">
        <v>792.59</v>
      </c>
      <c r="U407" s="1" t="s">
        <v>12</v>
      </c>
    </row>
    <row r="408" spans="1:21" ht="20.100000000000001" customHeight="1" x14ac:dyDescent="0.2">
      <c r="A408" s="1" t="s">
        <v>1349</v>
      </c>
      <c r="B408" s="1" t="s">
        <v>2590</v>
      </c>
      <c r="C408" s="1" t="s">
        <v>1350</v>
      </c>
      <c r="D408" s="2">
        <v>1</v>
      </c>
      <c r="E408" s="5">
        <v>1680</v>
      </c>
      <c r="F408" s="5">
        <v>352.8</v>
      </c>
      <c r="G408" s="22">
        <v>1680</v>
      </c>
      <c r="H408" s="22">
        <v>352.8</v>
      </c>
      <c r="I408" s="21">
        <v>44973</v>
      </c>
      <c r="J408" s="6" t="s">
        <v>4</v>
      </c>
      <c r="K408" s="18">
        <v>1</v>
      </c>
      <c r="L408" s="15"/>
      <c r="M408" s="15"/>
      <c r="N408" s="15"/>
      <c r="O408" s="13" t="s">
        <v>1983</v>
      </c>
      <c r="P408" s="16" t="s">
        <v>1984</v>
      </c>
      <c r="Q408" s="15" t="s">
        <v>2587</v>
      </c>
      <c r="R408" s="15"/>
      <c r="S408" s="13" t="s">
        <v>1145</v>
      </c>
      <c r="T408" s="2">
        <v>2032.8</v>
      </c>
      <c r="U408" s="1" t="s">
        <v>12</v>
      </c>
    </row>
    <row r="409" spans="1:21" ht="20.100000000000001" customHeight="1" x14ac:dyDescent="0.2">
      <c r="A409" s="1" t="s">
        <v>1336</v>
      </c>
      <c r="B409" s="1" t="s">
        <v>2590</v>
      </c>
      <c r="C409" s="1" t="s">
        <v>1337</v>
      </c>
      <c r="D409" s="2">
        <v>10</v>
      </c>
      <c r="E409" s="5">
        <v>14500</v>
      </c>
      <c r="F409" s="5">
        <v>3045</v>
      </c>
      <c r="G409" s="22">
        <v>14500</v>
      </c>
      <c r="H409" s="22">
        <v>3045</v>
      </c>
      <c r="I409" s="21">
        <v>44973</v>
      </c>
      <c r="J409" s="6" t="s">
        <v>76</v>
      </c>
      <c r="K409" s="18">
        <v>1</v>
      </c>
      <c r="L409" s="15"/>
      <c r="M409" s="15"/>
      <c r="N409" s="15"/>
      <c r="O409" s="13" t="s">
        <v>203</v>
      </c>
      <c r="P409" s="16" t="s">
        <v>689</v>
      </c>
      <c r="Q409" s="15" t="s">
        <v>2587</v>
      </c>
      <c r="R409" s="15"/>
      <c r="S409" s="13" t="s">
        <v>1339</v>
      </c>
      <c r="T409" s="2">
        <v>17545</v>
      </c>
      <c r="U409" s="1" t="s">
        <v>12</v>
      </c>
    </row>
    <row r="410" spans="1:21" ht="20.100000000000001" customHeight="1" x14ac:dyDescent="0.2">
      <c r="A410" s="1" t="s">
        <v>1351</v>
      </c>
      <c r="B410" s="1" t="s">
        <v>2590</v>
      </c>
      <c r="C410" s="1" t="s">
        <v>1352</v>
      </c>
      <c r="D410" s="2">
        <v>5</v>
      </c>
      <c r="E410" s="5">
        <v>5785.12</v>
      </c>
      <c r="F410" s="5">
        <v>1214.8751999999999</v>
      </c>
      <c r="G410" s="22">
        <v>4800</v>
      </c>
      <c r="H410" s="22">
        <v>1008</v>
      </c>
      <c r="I410" s="21">
        <v>44973</v>
      </c>
      <c r="J410" s="6" t="s">
        <v>76</v>
      </c>
      <c r="K410" s="18">
        <v>1</v>
      </c>
      <c r="L410" s="15"/>
      <c r="M410" s="15"/>
      <c r="N410" s="15"/>
      <c r="O410" s="13" t="s">
        <v>292</v>
      </c>
      <c r="P410" s="16" t="s">
        <v>293</v>
      </c>
      <c r="Q410" s="15" t="s">
        <v>2587</v>
      </c>
      <c r="R410" s="15"/>
      <c r="S410" s="13" t="s">
        <v>1355</v>
      </c>
      <c r="T410" s="2">
        <v>5808</v>
      </c>
      <c r="U410" s="1" t="s">
        <v>12</v>
      </c>
    </row>
    <row r="411" spans="1:21" ht="20.100000000000001" customHeight="1" x14ac:dyDescent="0.2">
      <c r="A411" s="1" t="s">
        <v>1374</v>
      </c>
      <c r="B411" s="1" t="s">
        <v>2590</v>
      </c>
      <c r="C411" s="1" t="s">
        <v>1375</v>
      </c>
      <c r="D411" s="2">
        <v>0.5</v>
      </c>
      <c r="E411" s="5">
        <v>632</v>
      </c>
      <c r="F411" s="5">
        <v>132.72</v>
      </c>
      <c r="G411" s="22">
        <v>632</v>
      </c>
      <c r="H411" s="22">
        <v>132.72</v>
      </c>
      <c r="I411" s="21">
        <v>44973</v>
      </c>
      <c r="J411" s="6" t="s">
        <v>4</v>
      </c>
      <c r="K411" s="18">
        <v>1</v>
      </c>
      <c r="L411" s="15"/>
      <c r="M411" s="15"/>
      <c r="N411" s="15"/>
      <c r="O411" s="13" t="s">
        <v>1030</v>
      </c>
      <c r="P411" s="16" t="s">
        <v>1031</v>
      </c>
      <c r="Q411" s="15" t="s">
        <v>2587</v>
      </c>
      <c r="R411" s="15"/>
      <c r="S411" s="13" t="s">
        <v>1378</v>
      </c>
      <c r="T411" s="2">
        <v>764.72</v>
      </c>
      <c r="U411" s="1" t="s">
        <v>12</v>
      </c>
    </row>
    <row r="412" spans="1:21" ht="20.100000000000001" customHeight="1" x14ac:dyDescent="0.2">
      <c r="A412" s="1" t="s">
        <v>1379</v>
      </c>
      <c r="B412" s="1" t="s">
        <v>2589</v>
      </c>
      <c r="C412" s="1" t="s">
        <v>1380</v>
      </c>
      <c r="D412" s="2">
        <v>1</v>
      </c>
      <c r="E412" s="5">
        <v>35</v>
      </c>
      <c r="F412" s="5">
        <v>7.35</v>
      </c>
      <c r="G412" s="22">
        <v>35</v>
      </c>
      <c r="H412" s="22">
        <v>7.35</v>
      </c>
      <c r="I412" s="21">
        <v>44973</v>
      </c>
      <c r="J412" s="6" t="s">
        <v>4</v>
      </c>
      <c r="K412" s="18">
        <v>1</v>
      </c>
      <c r="L412" s="15"/>
      <c r="M412" s="15"/>
      <c r="N412" s="15"/>
      <c r="O412" s="13" t="s">
        <v>278</v>
      </c>
      <c r="P412" s="16" t="s">
        <v>279</v>
      </c>
      <c r="Q412" s="15" t="s">
        <v>2587</v>
      </c>
      <c r="R412" s="15"/>
      <c r="S412" s="13" t="s">
        <v>1013</v>
      </c>
      <c r="T412" s="2">
        <v>42.35</v>
      </c>
      <c r="U412" s="1" t="s">
        <v>69</v>
      </c>
    </row>
    <row r="413" spans="1:21" ht="20.100000000000001" customHeight="1" x14ac:dyDescent="0.2">
      <c r="A413" s="1" t="s">
        <v>1360</v>
      </c>
      <c r="B413" s="1" t="s">
        <v>2589</v>
      </c>
      <c r="C413" s="1" t="s">
        <v>1361</v>
      </c>
      <c r="D413" s="2">
        <v>1</v>
      </c>
      <c r="E413" s="5">
        <v>25</v>
      </c>
      <c r="F413" s="5">
        <v>5.25</v>
      </c>
      <c r="G413" s="22">
        <v>20.52</v>
      </c>
      <c r="H413" s="22">
        <v>4.3099999999999996</v>
      </c>
      <c r="I413" s="21">
        <v>44973</v>
      </c>
      <c r="J413" s="6" t="s">
        <v>4</v>
      </c>
      <c r="K413" s="18">
        <v>1</v>
      </c>
      <c r="L413" s="15"/>
      <c r="M413" s="15"/>
      <c r="N413" s="15"/>
      <c r="O413" s="13" t="s">
        <v>10111</v>
      </c>
      <c r="P413" s="16" t="s">
        <v>482</v>
      </c>
      <c r="Q413" s="15" t="s">
        <v>2587</v>
      </c>
      <c r="R413" s="15"/>
      <c r="S413" s="13" t="s">
        <v>1362</v>
      </c>
      <c r="T413" s="2">
        <v>24.83</v>
      </c>
      <c r="U413" s="1" t="s">
        <v>7</v>
      </c>
    </row>
    <row r="414" spans="1:21" ht="20.100000000000001" customHeight="1" x14ac:dyDescent="0.2">
      <c r="A414" s="1" t="s">
        <v>1363</v>
      </c>
      <c r="B414" s="1" t="s">
        <v>2589</v>
      </c>
      <c r="C414" s="1" t="s">
        <v>1364</v>
      </c>
      <c r="D414" s="2">
        <v>1</v>
      </c>
      <c r="E414" s="5">
        <v>25</v>
      </c>
      <c r="F414" s="5">
        <v>5.25</v>
      </c>
      <c r="G414" s="22">
        <v>17</v>
      </c>
      <c r="H414" s="22">
        <v>3.57</v>
      </c>
      <c r="I414" s="21">
        <v>44973</v>
      </c>
      <c r="J414" s="6" t="s">
        <v>4</v>
      </c>
      <c r="K414" s="18">
        <v>1</v>
      </c>
      <c r="L414" s="15"/>
      <c r="M414" s="15"/>
      <c r="N414" s="15"/>
      <c r="O414" s="13" t="s">
        <v>10011</v>
      </c>
      <c r="P414" s="16" t="s">
        <v>942</v>
      </c>
      <c r="Q414" s="15" t="s">
        <v>2587</v>
      </c>
      <c r="R414" s="15"/>
      <c r="S414" s="13" t="s">
        <v>1365</v>
      </c>
      <c r="T414" s="2">
        <v>20.57</v>
      </c>
      <c r="U414" s="1" t="s">
        <v>7</v>
      </c>
    </row>
    <row r="415" spans="1:21" ht="20.100000000000001" customHeight="1" x14ac:dyDescent="0.2">
      <c r="A415" s="1" t="s">
        <v>1366</v>
      </c>
      <c r="B415" s="1" t="s">
        <v>2589</v>
      </c>
      <c r="C415" s="1" t="s">
        <v>1367</v>
      </c>
      <c r="D415" s="2">
        <v>1</v>
      </c>
      <c r="E415" s="5">
        <v>40</v>
      </c>
      <c r="F415" s="5">
        <v>8.4</v>
      </c>
      <c r="G415" s="22">
        <v>24.87</v>
      </c>
      <c r="H415" s="22">
        <v>5.22</v>
      </c>
      <c r="I415" s="21">
        <v>44973</v>
      </c>
      <c r="J415" s="6" t="s">
        <v>4</v>
      </c>
      <c r="K415" s="18">
        <v>1</v>
      </c>
      <c r="L415" s="15"/>
      <c r="M415" s="15"/>
      <c r="N415" s="15"/>
      <c r="O415" s="13" t="s">
        <v>10123</v>
      </c>
      <c r="P415" s="16" t="s">
        <v>881</v>
      </c>
      <c r="Q415" s="15" t="s">
        <v>2587</v>
      </c>
      <c r="R415" s="15"/>
      <c r="S415" s="13" t="s">
        <v>1368</v>
      </c>
      <c r="T415" s="2">
        <v>30.09</v>
      </c>
      <c r="U415" s="1" t="s">
        <v>7</v>
      </c>
    </row>
    <row r="416" spans="1:21" ht="20.100000000000001" customHeight="1" x14ac:dyDescent="0.2">
      <c r="A416" s="1" t="s">
        <v>1358</v>
      </c>
      <c r="B416" s="1" t="s">
        <v>2590</v>
      </c>
      <c r="C416" s="1" t="s">
        <v>1359</v>
      </c>
      <c r="D416" s="2">
        <v>0.1</v>
      </c>
      <c r="E416" s="5">
        <v>44</v>
      </c>
      <c r="F416" s="5">
        <v>9.24</v>
      </c>
      <c r="G416" s="22">
        <v>44</v>
      </c>
      <c r="H416" s="22">
        <v>9.24</v>
      </c>
      <c r="I416" s="21">
        <v>44973</v>
      </c>
      <c r="J416" s="6" t="s">
        <v>4</v>
      </c>
      <c r="K416" s="18">
        <v>1</v>
      </c>
      <c r="L416" s="15"/>
      <c r="M416" s="15"/>
      <c r="N416" s="15"/>
      <c r="O416" s="13" t="s">
        <v>828</v>
      </c>
      <c r="P416" s="16" t="s">
        <v>991</v>
      </c>
      <c r="Q416" s="15" t="s">
        <v>2587</v>
      </c>
      <c r="R416" s="15"/>
      <c r="S416" s="13" t="s">
        <v>1016</v>
      </c>
      <c r="T416" s="2">
        <v>53.24</v>
      </c>
      <c r="U416" s="1" t="s">
        <v>12</v>
      </c>
    </row>
    <row r="417" spans="1:21" ht="20.100000000000001" customHeight="1" x14ac:dyDescent="0.2">
      <c r="A417" s="1" t="s">
        <v>1372</v>
      </c>
      <c r="B417" s="1" t="s">
        <v>2589</v>
      </c>
      <c r="C417" s="1" t="s">
        <v>1373</v>
      </c>
      <c r="D417" s="2">
        <v>0.1</v>
      </c>
      <c r="E417" s="5">
        <v>285</v>
      </c>
      <c r="F417" s="5">
        <v>59.85</v>
      </c>
      <c r="G417" s="22">
        <v>284.35000000000002</v>
      </c>
      <c r="H417" s="22">
        <v>59.71</v>
      </c>
      <c r="I417" s="21">
        <v>44973</v>
      </c>
      <c r="J417" s="6" t="s">
        <v>4</v>
      </c>
      <c r="K417" s="18">
        <v>1</v>
      </c>
      <c r="L417" s="15"/>
      <c r="M417" s="15"/>
      <c r="N417" s="15"/>
      <c r="O417" s="13" t="s">
        <v>250</v>
      </c>
      <c r="P417" s="16" t="s">
        <v>738</v>
      </c>
      <c r="Q417" s="15" t="s">
        <v>2587</v>
      </c>
      <c r="R417" s="15"/>
      <c r="S417" s="13" t="s">
        <v>643</v>
      </c>
      <c r="T417" s="2">
        <v>344.06</v>
      </c>
      <c r="U417" s="1" t="s">
        <v>69</v>
      </c>
    </row>
    <row r="418" spans="1:21" ht="20.100000000000001" customHeight="1" x14ac:dyDescent="0.2">
      <c r="A418" s="1" t="s">
        <v>1313</v>
      </c>
      <c r="B418" s="1" t="s">
        <v>2589</v>
      </c>
      <c r="C418" s="1" t="s">
        <v>1314</v>
      </c>
      <c r="D418" s="2">
        <v>1</v>
      </c>
      <c r="E418" s="5">
        <v>458.58</v>
      </c>
      <c r="F418" s="5">
        <v>96.3018</v>
      </c>
      <c r="G418" s="22">
        <v>458.58</v>
      </c>
      <c r="H418" s="22">
        <v>96.3</v>
      </c>
      <c r="I418" s="21">
        <v>44974</v>
      </c>
      <c r="J418" s="6" t="s">
        <v>4</v>
      </c>
      <c r="K418" s="18">
        <v>1</v>
      </c>
      <c r="L418" s="15"/>
      <c r="M418" s="15"/>
      <c r="N418" s="15"/>
      <c r="O418" s="13" t="s">
        <v>696</v>
      </c>
      <c r="P418" s="16" t="s">
        <v>697</v>
      </c>
      <c r="Q418" s="15" t="s">
        <v>2587</v>
      </c>
      <c r="R418" s="15"/>
      <c r="S418" s="13" t="s">
        <v>31</v>
      </c>
      <c r="T418" s="2">
        <v>554.88</v>
      </c>
      <c r="U418" s="1" t="s">
        <v>60</v>
      </c>
    </row>
    <row r="419" spans="1:21" ht="20.100000000000001" customHeight="1" x14ac:dyDescent="0.2">
      <c r="A419" s="1" t="s">
        <v>1309</v>
      </c>
      <c r="B419" s="1" t="s">
        <v>2589</v>
      </c>
      <c r="C419" s="1" t="s">
        <v>1310</v>
      </c>
      <c r="D419" s="2">
        <v>1</v>
      </c>
      <c r="E419" s="5">
        <v>77.5</v>
      </c>
      <c r="F419" s="5">
        <v>16.274999999999999</v>
      </c>
      <c r="G419" s="22">
        <v>77.5</v>
      </c>
      <c r="H419" s="22">
        <v>16.27</v>
      </c>
      <c r="I419" s="21">
        <v>44974</v>
      </c>
      <c r="J419" s="6" t="s">
        <v>4</v>
      </c>
      <c r="K419" s="18">
        <v>1</v>
      </c>
      <c r="L419" s="15"/>
      <c r="M419" s="15"/>
      <c r="N419" s="15"/>
      <c r="O419" s="13" t="s">
        <v>334</v>
      </c>
      <c r="P419" s="16" t="s">
        <v>335</v>
      </c>
      <c r="Q419" s="15" t="s">
        <v>2587</v>
      </c>
      <c r="R419" s="15"/>
      <c r="S419" s="13" t="s">
        <v>1312</v>
      </c>
      <c r="T419" s="2">
        <v>93.77</v>
      </c>
      <c r="U419" s="1" t="s">
        <v>60</v>
      </c>
    </row>
    <row r="420" spans="1:21" ht="20.100000000000001" customHeight="1" x14ac:dyDescent="0.2">
      <c r="A420" s="1" t="s">
        <v>1315</v>
      </c>
      <c r="B420" s="1" t="s">
        <v>2589</v>
      </c>
      <c r="C420" s="1" t="s">
        <v>1316</v>
      </c>
      <c r="D420" s="2">
        <v>1</v>
      </c>
      <c r="E420" s="5">
        <v>413.22</v>
      </c>
      <c r="F420" s="5">
        <v>86.776200000000003</v>
      </c>
      <c r="G420" s="22">
        <v>413.22</v>
      </c>
      <c r="H420" s="22">
        <v>86.78</v>
      </c>
      <c r="I420" s="21">
        <v>44974</v>
      </c>
      <c r="J420" s="6" t="s">
        <v>4</v>
      </c>
      <c r="K420" s="18">
        <v>1</v>
      </c>
      <c r="L420" s="15"/>
      <c r="M420" s="15"/>
      <c r="N420" s="15"/>
      <c r="O420" s="13" t="s">
        <v>908</v>
      </c>
      <c r="P420" s="16" t="s">
        <v>994</v>
      </c>
      <c r="Q420" s="15" t="s">
        <v>2587</v>
      </c>
      <c r="R420" s="15"/>
      <c r="S420" s="13" t="s">
        <v>64</v>
      </c>
      <c r="T420" s="2">
        <v>500</v>
      </c>
      <c r="U420" s="1" t="s">
        <v>60</v>
      </c>
    </row>
    <row r="421" spans="1:21" ht="20.100000000000001" customHeight="1" x14ac:dyDescent="0.2">
      <c r="A421" s="1" t="s">
        <v>1328</v>
      </c>
      <c r="B421" s="1" t="s">
        <v>2589</v>
      </c>
      <c r="C421" s="1" t="s">
        <v>1329</v>
      </c>
      <c r="D421" s="2">
        <v>0.1</v>
      </c>
      <c r="E421" s="5">
        <v>23</v>
      </c>
      <c r="F421" s="5">
        <v>4.83</v>
      </c>
      <c r="G421" s="22">
        <v>22.56</v>
      </c>
      <c r="H421" s="22">
        <v>4.74</v>
      </c>
      <c r="I421" s="21">
        <v>44974</v>
      </c>
      <c r="J421" s="6" t="s">
        <v>4</v>
      </c>
      <c r="K421" s="18">
        <v>1</v>
      </c>
      <c r="L421" s="15"/>
      <c r="M421" s="15"/>
      <c r="N421" s="15"/>
      <c r="O421" s="13" t="s">
        <v>10114</v>
      </c>
      <c r="P421" s="16" t="s">
        <v>1168</v>
      </c>
      <c r="Q421" s="15" t="s">
        <v>2587</v>
      </c>
      <c r="R421" s="15"/>
      <c r="S421" s="13" t="s">
        <v>242</v>
      </c>
      <c r="T421" s="2">
        <v>27.3</v>
      </c>
      <c r="U421" s="1" t="s">
        <v>69</v>
      </c>
    </row>
    <row r="422" spans="1:21" ht="20.100000000000001" customHeight="1" x14ac:dyDescent="0.2">
      <c r="A422" s="1" t="s">
        <v>1292</v>
      </c>
      <c r="B422" s="1" t="s">
        <v>2589</v>
      </c>
      <c r="C422" s="1" t="s">
        <v>1293</v>
      </c>
      <c r="D422" s="2">
        <v>1</v>
      </c>
      <c r="E422" s="5">
        <v>1600</v>
      </c>
      <c r="F422" s="5">
        <v>336</v>
      </c>
      <c r="G422" s="22">
        <v>1619.01</v>
      </c>
      <c r="H422" s="22">
        <v>339.99</v>
      </c>
      <c r="I422" s="21">
        <v>44977</v>
      </c>
      <c r="J422" s="6" t="s">
        <v>4</v>
      </c>
      <c r="K422" s="18">
        <v>1</v>
      </c>
      <c r="L422" s="15"/>
      <c r="M422" s="15"/>
      <c r="N422" s="15"/>
      <c r="O422" s="13" t="s">
        <v>1963</v>
      </c>
      <c r="P422" s="16" t="s">
        <v>2073</v>
      </c>
      <c r="Q422" s="15" t="s">
        <v>2587</v>
      </c>
      <c r="R422" s="15"/>
      <c r="S422" s="13" t="s">
        <v>909</v>
      </c>
      <c r="T422" s="2">
        <v>1959</v>
      </c>
      <c r="U422" s="1" t="s">
        <v>12</v>
      </c>
    </row>
    <row r="423" spans="1:21" ht="20.100000000000001" customHeight="1" x14ac:dyDescent="0.2">
      <c r="A423" s="1" t="s">
        <v>1300</v>
      </c>
      <c r="B423" s="1" t="s">
        <v>2589</v>
      </c>
      <c r="C423" s="1" t="s">
        <v>1301</v>
      </c>
      <c r="D423" s="2">
        <v>1</v>
      </c>
      <c r="E423" s="5">
        <v>284.13</v>
      </c>
      <c r="F423" s="5">
        <v>59.667299999999997</v>
      </c>
      <c r="G423" s="22">
        <v>284.13</v>
      </c>
      <c r="H423" s="22">
        <v>59.67</v>
      </c>
      <c r="I423" s="21">
        <v>44977</v>
      </c>
      <c r="J423" s="6" t="s">
        <v>4</v>
      </c>
      <c r="K423" s="18">
        <v>1</v>
      </c>
      <c r="L423" s="15"/>
      <c r="M423" s="15"/>
      <c r="N423" s="15"/>
      <c r="O423" s="13" t="s">
        <v>250</v>
      </c>
      <c r="P423" s="16" t="s">
        <v>251</v>
      </c>
      <c r="Q423" s="15" t="s">
        <v>2587</v>
      </c>
      <c r="R423" s="15"/>
      <c r="S423" s="13" t="s">
        <v>1304</v>
      </c>
      <c r="T423" s="2">
        <v>343.8</v>
      </c>
      <c r="U423" s="1" t="s">
        <v>60</v>
      </c>
    </row>
    <row r="424" spans="1:21" ht="20.100000000000001" customHeight="1" x14ac:dyDescent="0.2">
      <c r="A424" s="1" t="s">
        <v>1297</v>
      </c>
      <c r="B424" s="1" t="s">
        <v>2589</v>
      </c>
      <c r="C424" s="1" t="s">
        <v>1298</v>
      </c>
      <c r="D424" s="2">
        <v>1</v>
      </c>
      <c r="E424" s="5">
        <v>555.35</v>
      </c>
      <c r="F424" s="155">
        <f>+E424*4/100</f>
        <v>22.214000000000002</v>
      </c>
      <c r="G424" s="22">
        <v>480.6</v>
      </c>
      <c r="H424" s="22">
        <v>19.22</v>
      </c>
      <c r="I424" s="21">
        <v>44977</v>
      </c>
      <c r="J424" s="6" t="s">
        <v>4</v>
      </c>
      <c r="K424" s="18">
        <v>1</v>
      </c>
      <c r="L424" s="15"/>
      <c r="M424" s="15"/>
      <c r="N424" s="15"/>
      <c r="O424" s="13" t="s">
        <v>10086</v>
      </c>
      <c r="P424" s="16" t="s">
        <v>231</v>
      </c>
      <c r="Q424" s="15" t="s">
        <v>2587</v>
      </c>
      <c r="R424" s="15"/>
      <c r="S424" s="13" t="s">
        <v>870</v>
      </c>
      <c r="T424" s="2">
        <v>499.82</v>
      </c>
      <c r="U424" s="1" t="s">
        <v>60</v>
      </c>
    </row>
    <row r="425" spans="1:21" ht="20.100000000000001" customHeight="1" x14ac:dyDescent="0.2">
      <c r="A425" s="1" t="s">
        <v>1317</v>
      </c>
      <c r="B425" s="1" t="s">
        <v>2589</v>
      </c>
      <c r="C425" s="1" t="s">
        <v>1318</v>
      </c>
      <c r="D425" s="2">
        <v>1</v>
      </c>
      <c r="E425" s="5">
        <v>99</v>
      </c>
      <c r="F425" s="5">
        <v>20.79</v>
      </c>
      <c r="G425" s="22">
        <v>81.63</v>
      </c>
      <c r="H425" s="22">
        <v>17.14</v>
      </c>
      <c r="I425" s="21">
        <v>44978</v>
      </c>
      <c r="J425" s="6" t="s">
        <v>4</v>
      </c>
      <c r="K425" s="18">
        <v>1</v>
      </c>
      <c r="L425" s="15"/>
      <c r="M425" s="15"/>
      <c r="N425" s="15"/>
      <c r="O425" s="13" t="s">
        <v>352</v>
      </c>
      <c r="P425" s="16" t="s">
        <v>693</v>
      </c>
      <c r="Q425" s="15" t="s">
        <v>2587</v>
      </c>
      <c r="R425" s="15"/>
      <c r="S425" s="13" t="s">
        <v>1321</v>
      </c>
      <c r="T425" s="2">
        <v>98.77</v>
      </c>
      <c r="U425" s="1" t="s">
        <v>7</v>
      </c>
    </row>
    <row r="426" spans="1:21" ht="20.100000000000001" customHeight="1" x14ac:dyDescent="0.2">
      <c r="A426" s="1" t="s">
        <v>1325</v>
      </c>
      <c r="B426" s="1" t="s">
        <v>2590</v>
      </c>
      <c r="C426" s="1" t="s">
        <v>1326</v>
      </c>
      <c r="D426" s="2">
        <v>1</v>
      </c>
      <c r="E426" s="5">
        <v>600</v>
      </c>
      <c r="F426" s="5">
        <v>126</v>
      </c>
      <c r="G426" s="22">
        <v>429</v>
      </c>
      <c r="H426" s="22">
        <v>90.09</v>
      </c>
      <c r="I426" s="21">
        <v>44978</v>
      </c>
      <c r="J426" s="6" t="s">
        <v>4</v>
      </c>
      <c r="K426" s="18">
        <v>1</v>
      </c>
      <c r="L426" s="15"/>
      <c r="M426" s="15"/>
      <c r="N426" s="15"/>
      <c r="O426" s="13" t="s">
        <v>1342</v>
      </c>
      <c r="P426" s="16" t="s">
        <v>1506</v>
      </c>
      <c r="Q426" s="15" t="s">
        <v>2587</v>
      </c>
      <c r="R426" s="15"/>
      <c r="S426" s="13" t="s">
        <v>1327</v>
      </c>
      <c r="T426" s="2">
        <v>519.09</v>
      </c>
      <c r="U426" s="1" t="s">
        <v>7</v>
      </c>
    </row>
    <row r="427" spans="1:21" ht="20.100000000000001" customHeight="1" x14ac:dyDescent="0.2">
      <c r="A427" s="1" t="s">
        <v>1331</v>
      </c>
      <c r="B427" s="1" t="s">
        <v>2589</v>
      </c>
      <c r="C427" s="1" t="s">
        <v>1332</v>
      </c>
      <c r="D427" s="2">
        <v>1</v>
      </c>
      <c r="E427" s="5">
        <v>2815</v>
      </c>
      <c r="F427" s="5">
        <v>591.15</v>
      </c>
      <c r="G427" s="22">
        <v>2815</v>
      </c>
      <c r="H427" s="22">
        <v>591.15</v>
      </c>
      <c r="I427" s="21">
        <v>44978</v>
      </c>
      <c r="J427" s="6" t="s">
        <v>76</v>
      </c>
      <c r="K427" s="18">
        <v>1</v>
      </c>
      <c r="L427" s="15"/>
      <c r="M427" s="15"/>
      <c r="N427" s="15"/>
      <c r="O427" s="13" t="s">
        <v>1455</v>
      </c>
      <c r="P427" s="16" t="s">
        <v>1456</v>
      </c>
      <c r="Q427" s="15" t="s">
        <v>2587</v>
      </c>
      <c r="R427" s="15"/>
      <c r="S427" s="13" t="s">
        <v>1335</v>
      </c>
      <c r="T427" s="2">
        <v>3406.15</v>
      </c>
      <c r="U427" s="1" t="s">
        <v>7</v>
      </c>
    </row>
    <row r="428" spans="1:21" ht="20.100000000000001" customHeight="1" x14ac:dyDescent="0.2">
      <c r="A428" s="1" t="s">
        <v>1279</v>
      </c>
      <c r="B428" s="1" t="s">
        <v>2590</v>
      </c>
      <c r="C428" s="1" t="s">
        <v>1280</v>
      </c>
      <c r="D428" s="2">
        <v>5</v>
      </c>
      <c r="E428" s="5">
        <v>13580</v>
      </c>
      <c r="F428" s="5">
        <v>2851.8</v>
      </c>
      <c r="G428" s="22">
        <v>13580</v>
      </c>
      <c r="H428" s="22">
        <v>2851.8</v>
      </c>
      <c r="I428" s="21">
        <v>44978</v>
      </c>
      <c r="J428" s="6" t="s">
        <v>76</v>
      </c>
      <c r="K428" s="18">
        <v>1</v>
      </c>
      <c r="L428" s="15"/>
      <c r="M428" s="15"/>
      <c r="N428" s="15"/>
      <c r="O428" s="13" t="s">
        <v>203</v>
      </c>
      <c r="P428" s="16" t="s">
        <v>689</v>
      </c>
      <c r="Q428" s="15" t="s">
        <v>2587</v>
      </c>
      <c r="R428" s="15"/>
      <c r="S428" s="13" t="s">
        <v>1283</v>
      </c>
      <c r="T428" s="2">
        <v>16431.8</v>
      </c>
      <c r="U428" s="1" t="s">
        <v>12</v>
      </c>
    </row>
    <row r="429" spans="1:21" ht="20.100000000000001" customHeight="1" x14ac:dyDescent="0.2">
      <c r="A429" s="1" t="s">
        <v>1289</v>
      </c>
      <c r="B429" s="1" t="s">
        <v>2590</v>
      </c>
      <c r="C429" s="1" t="s">
        <v>1290</v>
      </c>
      <c r="D429" s="2">
        <v>3</v>
      </c>
      <c r="E429" s="5">
        <v>240</v>
      </c>
      <c r="F429" s="155">
        <v>0</v>
      </c>
      <c r="G429" s="22">
        <v>240</v>
      </c>
      <c r="H429" s="22">
        <v>0</v>
      </c>
      <c r="I429" s="21">
        <v>44978</v>
      </c>
      <c r="J429" s="6" t="s">
        <v>4</v>
      </c>
      <c r="K429" s="18">
        <v>1</v>
      </c>
      <c r="L429" s="15"/>
      <c r="M429" s="15"/>
      <c r="N429" s="15"/>
      <c r="O429" s="13" t="s">
        <v>9950</v>
      </c>
      <c r="P429" s="16" t="s">
        <v>749</v>
      </c>
      <c r="Q429" s="15" t="s">
        <v>2587</v>
      </c>
      <c r="R429" s="15"/>
      <c r="S429" s="13" t="s">
        <v>1266</v>
      </c>
      <c r="T429" s="2">
        <v>240</v>
      </c>
      <c r="U429" s="1" t="s">
        <v>268</v>
      </c>
    </row>
    <row r="430" spans="1:21" ht="20.100000000000001" customHeight="1" x14ac:dyDescent="0.2">
      <c r="A430" s="1" t="s">
        <v>1284</v>
      </c>
      <c r="B430" s="1" t="s">
        <v>2589</v>
      </c>
      <c r="C430" s="1" t="s">
        <v>1285</v>
      </c>
      <c r="D430" s="2">
        <v>0.2</v>
      </c>
      <c r="E430" s="5">
        <v>40</v>
      </c>
      <c r="F430" s="5">
        <v>8.4</v>
      </c>
      <c r="G430" s="22">
        <v>40</v>
      </c>
      <c r="H430" s="22">
        <v>8.4</v>
      </c>
      <c r="I430" s="21">
        <v>44978</v>
      </c>
      <c r="J430" s="6" t="s">
        <v>4</v>
      </c>
      <c r="K430" s="18">
        <v>1</v>
      </c>
      <c r="L430" s="15"/>
      <c r="M430" s="15"/>
      <c r="N430" s="15"/>
      <c r="O430" s="13" t="s">
        <v>417</v>
      </c>
      <c r="P430" s="16" t="s">
        <v>803</v>
      </c>
      <c r="Q430" s="15" t="s">
        <v>2587</v>
      </c>
      <c r="R430" s="15"/>
      <c r="S430" s="13" t="s">
        <v>1288</v>
      </c>
      <c r="T430" s="2">
        <v>48.4</v>
      </c>
      <c r="U430" s="1" t="s">
        <v>12</v>
      </c>
    </row>
    <row r="431" spans="1:21" ht="20.100000000000001" customHeight="1" x14ac:dyDescent="0.2">
      <c r="A431" s="1" t="s">
        <v>1294</v>
      </c>
      <c r="B431" s="1" t="s">
        <v>2589</v>
      </c>
      <c r="C431" s="1" t="s">
        <v>1295</v>
      </c>
      <c r="D431" s="2">
        <v>1</v>
      </c>
      <c r="E431" s="5">
        <v>1985.9</v>
      </c>
      <c r="F431" s="5">
        <v>417.03899999999999</v>
      </c>
      <c r="G431" s="22">
        <v>1985.9</v>
      </c>
      <c r="H431" s="22">
        <v>417.04</v>
      </c>
      <c r="I431" s="21">
        <v>44979</v>
      </c>
      <c r="J431" s="6" t="s">
        <v>76</v>
      </c>
      <c r="K431" s="18">
        <v>1</v>
      </c>
      <c r="L431" s="15"/>
      <c r="M431" s="15"/>
      <c r="N431" s="15"/>
      <c r="O431" s="13" t="s">
        <v>183</v>
      </c>
      <c r="P431" s="16" t="s">
        <v>530</v>
      </c>
      <c r="Q431" s="15" t="s">
        <v>2587</v>
      </c>
      <c r="R431" s="15"/>
      <c r="S431" s="13">
        <v>48952000</v>
      </c>
      <c r="T431" s="2">
        <v>2402.94</v>
      </c>
      <c r="U431" s="1" t="s">
        <v>84</v>
      </c>
    </row>
    <row r="432" spans="1:21" ht="20.100000000000001" customHeight="1" x14ac:dyDescent="0.2">
      <c r="A432" s="1" t="s">
        <v>1439</v>
      </c>
      <c r="B432" s="1" t="s">
        <v>2589</v>
      </c>
      <c r="C432" s="1" t="s">
        <v>1440</v>
      </c>
      <c r="D432" s="2">
        <v>0.04</v>
      </c>
      <c r="E432" s="5">
        <v>1210</v>
      </c>
      <c r="F432" s="5">
        <v>254.1</v>
      </c>
      <c r="G432" s="22">
        <v>1209.28</v>
      </c>
      <c r="H432" s="22">
        <v>253.95</v>
      </c>
      <c r="I432" s="21">
        <v>44979</v>
      </c>
      <c r="J432" s="6" t="s">
        <v>4</v>
      </c>
      <c r="K432" s="18">
        <v>1</v>
      </c>
      <c r="L432" s="15"/>
      <c r="M432" s="15"/>
      <c r="N432" s="15"/>
      <c r="O432" s="13" t="s">
        <v>49</v>
      </c>
      <c r="P432" s="16" t="s">
        <v>50</v>
      </c>
      <c r="Q432" s="15" t="s">
        <v>2587</v>
      </c>
      <c r="R432" s="15"/>
      <c r="S432" s="13" t="s">
        <v>608</v>
      </c>
      <c r="T432" s="2">
        <v>1463.23</v>
      </c>
      <c r="U432" s="1" t="s">
        <v>84</v>
      </c>
    </row>
    <row r="433" spans="1:21" ht="20.100000000000001" customHeight="1" x14ac:dyDescent="0.2">
      <c r="A433" s="1" t="s">
        <v>1259</v>
      </c>
      <c r="B433" s="1" t="s">
        <v>2590</v>
      </c>
      <c r="C433" s="1" t="s">
        <v>1260</v>
      </c>
      <c r="D433" s="2">
        <v>0.2</v>
      </c>
      <c r="E433" s="5">
        <v>481.3</v>
      </c>
      <c r="F433" s="5">
        <v>48.19</v>
      </c>
      <c r="G433" s="22">
        <v>481.86</v>
      </c>
      <c r="H433" s="22">
        <v>48.19</v>
      </c>
      <c r="I433" s="21">
        <v>44979</v>
      </c>
      <c r="J433" s="6" t="s">
        <v>4</v>
      </c>
      <c r="K433" s="18">
        <v>1</v>
      </c>
      <c r="L433" s="15"/>
      <c r="M433" s="15"/>
      <c r="N433" s="15"/>
      <c r="O433" s="13" t="s">
        <v>496</v>
      </c>
      <c r="P433" s="16" t="s">
        <v>2466</v>
      </c>
      <c r="Q433" s="15" t="s">
        <v>2587</v>
      </c>
      <c r="R433" s="15"/>
      <c r="S433" s="13" t="s">
        <v>924</v>
      </c>
      <c r="T433" s="2">
        <v>530.04999999999995</v>
      </c>
      <c r="U433" s="1" t="s">
        <v>12</v>
      </c>
    </row>
    <row r="434" spans="1:21" ht="20.100000000000001" customHeight="1" x14ac:dyDescent="0.2">
      <c r="A434" s="1" t="s">
        <v>1255</v>
      </c>
      <c r="B434" s="1" t="s">
        <v>2589</v>
      </c>
      <c r="C434" s="1" t="s">
        <v>1256</v>
      </c>
      <c r="D434" s="2">
        <v>3</v>
      </c>
      <c r="E434" s="5">
        <v>275.88</v>
      </c>
      <c r="F434" s="5">
        <v>57.934799999999996</v>
      </c>
      <c r="G434" s="22">
        <v>228</v>
      </c>
      <c r="H434" s="22">
        <v>47.88</v>
      </c>
      <c r="I434" s="21">
        <v>44979</v>
      </c>
      <c r="J434" s="6" t="s">
        <v>4</v>
      </c>
      <c r="K434" s="18">
        <v>1</v>
      </c>
      <c r="L434" s="15"/>
      <c r="M434" s="15"/>
      <c r="N434" s="15"/>
      <c r="O434" s="13" t="s">
        <v>496</v>
      </c>
      <c r="P434" s="16" t="s">
        <v>2466</v>
      </c>
      <c r="Q434" s="15" t="s">
        <v>2587</v>
      </c>
      <c r="R434" s="15"/>
      <c r="S434" s="13" t="s">
        <v>1258</v>
      </c>
      <c r="T434" s="2">
        <v>275.88</v>
      </c>
      <c r="U434" s="1" t="s">
        <v>12</v>
      </c>
    </row>
    <row r="435" spans="1:21" ht="20.100000000000001" customHeight="1" x14ac:dyDescent="0.2">
      <c r="A435" s="1" t="s">
        <v>1240</v>
      </c>
      <c r="B435" s="1" t="s">
        <v>2589</v>
      </c>
      <c r="C435" s="1" t="s">
        <v>1241</v>
      </c>
      <c r="D435" s="2">
        <v>3</v>
      </c>
      <c r="E435" s="5">
        <v>360</v>
      </c>
      <c r="F435" s="5">
        <v>75.599999999999994</v>
      </c>
      <c r="G435" s="22">
        <v>358.46</v>
      </c>
      <c r="H435" s="22">
        <v>75.28</v>
      </c>
      <c r="I435" s="21">
        <v>44979</v>
      </c>
      <c r="J435" s="6" t="s">
        <v>4</v>
      </c>
      <c r="K435" s="18">
        <v>1</v>
      </c>
      <c r="L435" s="15"/>
      <c r="M435" s="15"/>
      <c r="N435" s="15"/>
      <c r="O435" s="13" t="s">
        <v>34</v>
      </c>
      <c r="P435" s="16" t="s">
        <v>451</v>
      </c>
      <c r="Q435" s="15" t="s">
        <v>2587</v>
      </c>
      <c r="R435" s="15"/>
      <c r="S435" s="13" t="s">
        <v>1010</v>
      </c>
      <c r="T435" s="2">
        <v>433.74</v>
      </c>
      <c r="U435" s="1" t="s">
        <v>84</v>
      </c>
    </row>
    <row r="436" spans="1:21" ht="20.100000000000001" customHeight="1" x14ac:dyDescent="0.2">
      <c r="A436" s="1" t="s">
        <v>1250</v>
      </c>
      <c r="B436" s="1" t="s">
        <v>2589</v>
      </c>
      <c r="C436" s="1" t="s">
        <v>1251</v>
      </c>
      <c r="D436" s="2">
        <v>1</v>
      </c>
      <c r="E436" s="5">
        <v>416.65</v>
      </c>
      <c r="F436" s="5">
        <v>87.496499999999997</v>
      </c>
      <c r="G436" s="22">
        <v>416.65</v>
      </c>
      <c r="H436" s="22">
        <v>87.5</v>
      </c>
      <c r="I436" s="21">
        <v>44979</v>
      </c>
      <c r="J436" s="6" t="s">
        <v>4</v>
      </c>
      <c r="K436" s="18">
        <v>1</v>
      </c>
      <c r="L436" s="15"/>
      <c r="M436" s="15"/>
      <c r="N436" s="15"/>
      <c r="O436" s="13" t="s">
        <v>908</v>
      </c>
      <c r="P436" s="16" t="s">
        <v>994</v>
      </c>
      <c r="Q436" s="15" t="s">
        <v>2587</v>
      </c>
      <c r="R436" s="15"/>
      <c r="S436" s="13" t="s">
        <v>1091</v>
      </c>
      <c r="T436" s="2">
        <v>504.15</v>
      </c>
      <c r="U436" s="1" t="s">
        <v>84</v>
      </c>
    </row>
    <row r="437" spans="1:21" ht="20.100000000000001" customHeight="1" x14ac:dyDescent="0.2">
      <c r="A437" s="1" t="s">
        <v>1245</v>
      </c>
      <c r="B437" s="1" t="s">
        <v>2590</v>
      </c>
      <c r="C437" s="1" t="s">
        <v>1246</v>
      </c>
      <c r="D437" s="2">
        <v>1</v>
      </c>
      <c r="E437" s="5">
        <v>19.36</v>
      </c>
      <c r="F437" s="5">
        <v>4.0655999999999999</v>
      </c>
      <c r="G437" s="22">
        <v>19.36</v>
      </c>
      <c r="H437" s="22">
        <v>4.07</v>
      </c>
      <c r="I437" s="21">
        <v>44979</v>
      </c>
      <c r="J437" s="6" t="s">
        <v>4</v>
      </c>
      <c r="K437" s="18">
        <v>1</v>
      </c>
      <c r="L437" s="15"/>
      <c r="M437" s="15"/>
      <c r="N437" s="15"/>
      <c r="O437" s="13" t="s">
        <v>10105</v>
      </c>
      <c r="P437" s="16" t="s">
        <v>1069</v>
      </c>
      <c r="Q437" s="15" t="s">
        <v>2587</v>
      </c>
      <c r="R437" s="15"/>
      <c r="S437" s="13" t="s">
        <v>1249</v>
      </c>
      <c r="T437" s="2">
        <v>23.43</v>
      </c>
      <c r="U437" s="1" t="s">
        <v>84</v>
      </c>
    </row>
    <row r="438" spans="1:21" ht="20.100000000000001" customHeight="1" x14ac:dyDescent="0.2">
      <c r="A438" s="1" t="s">
        <v>1267</v>
      </c>
      <c r="B438" s="1" t="s">
        <v>2590</v>
      </c>
      <c r="C438" s="1" t="s">
        <v>1268</v>
      </c>
      <c r="D438" s="2">
        <v>7</v>
      </c>
      <c r="E438" s="5">
        <v>909.09</v>
      </c>
      <c r="F438" s="5">
        <v>90.908999999999992</v>
      </c>
      <c r="G438" s="22">
        <v>909.09</v>
      </c>
      <c r="H438" s="22">
        <v>90.91</v>
      </c>
      <c r="I438" s="21">
        <v>44979</v>
      </c>
      <c r="J438" s="6" t="s">
        <v>4</v>
      </c>
      <c r="K438" s="18">
        <v>1</v>
      </c>
      <c r="L438" s="15"/>
      <c r="M438" s="15"/>
      <c r="N438" s="15"/>
      <c r="O438" s="13" t="s">
        <v>1342</v>
      </c>
      <c r="P438" s="16" t="s">
        <v>1506</v>
      </c>
      <c r="Q438" s="15" t="s">
        <v>2587</v>
      </c>
      <c r="R438" s="15"/>
      <c r="S438" s="13" t="s">
        <v>781</v>
      </c>
      <c r="T438" s="2">
        <v>1000</v>
      </c>
      <c r="U438" s="1" t="s">
        <v>268</v>
      </c>
    </row>
    <row r="439" spans="1:21" ht="20.100000000000001" customHeight="1" x14ac:dyDescent="0.2">
      <c r="A439" s="1" t="s">
        <v>1263</v>
      </c>
      <c r="B439" s="1" t="s">
        <v>2590</v>
      </c>
      <c r="C439" s="1" t="s">
        <v>1264</v>
      </c>
      <c r="D439" s="2">
        <v>2</v>
      </c>
      <c r="E439" s="5">
        <v>180</v>
      </c>
      <c r="F439" s="5">
        <v>37.799999999999997</v>
      </c>
      <c r="G439" s="22">
        <v>180</v>
      </c>
      <c r="H439" s="22">
        <v>37.799999999999997</v>
      </c>
      <c r="I439" s="21">
        <v>44979</v>
      </c>
      <c r="J439" s="6" t="s">
        <v>4</v>
      </c>
      <c r="K439" s="18">
        <v>1</v>
      </c>
      <c r="L439" s="15"/>
      <c r="M439" s="15"/>
      <c r="N439" s="15"/>
      <c r="O439" s="13" t="s">
        <v>271</v>
      </c>
      <c r="P439" s="16" t="s">
        <v>272</v>
      </c>
      <c r="Q439" s="15" t="s">
        <v>2587</v>
      </c>
      <c r="R439" s="15"/>
      <c r="S439" s="13" t="s">
        <v>1266</v>
      </c>
      <c r="T439" s="2">
        <v>217.8</v>
      </c>
      <c r="U439" s="1" t="s">
        <v>268</v>
      </c>
    </row>
    <row r="440" spans="1:21" ht="20.100000000000001" customHeight="1" x14ac:dyDescent="0.2">
      <c r="A440" s="1" t="s">
        <v>1242</v>
      </c>
      <c r="B440" s="1" t="s">
        <v>2589</v>
      </c>
      <c r="C440" s="1" t="s">
        <v>1243</v>
      </c>
      <c r="D440" s="2">
        <v>0.03</v>
      </c>
      <c r="E440" s="5">
        <v>830</v>
      </c>
      <c r="F440" s="5">
        <v>174.3</v>
      </c>
      <c r="G440" s="22">
        <v>828</v>
      </c>
      <c r="H440" s="22">
        <v>173.88</v>
      </c>
      <c r="I440" s="21">
        <v>44979</v>
      </c>
      <c r="J440" s="6" t="s">
        <v>4</v>
      </c>
      <c r="K440" s="18">
        <v>1</v>
      </c>
      <c r="L440" s="15"/>
      <c r="M440" s="15"/>
      <c r="N440" s="15"/>
      <c r="O440" s="13" t="s">
        <v>161</v>
      </c>
      <c r="P440" s="16" t="s">
        <v>1311</v>
      </c>
      <c r="Q440" s="15" t="s">
        <v>2587</v>
      </c>
      <c r="R440" s="15"/>
      <c r="S440" s="13" t="s">
        <v>156</v>
      </c>
      <c r="T440" s="2">
        <v>1001.88</v>
      </c>
      <c r="U440" s="1" t="s">
        <v>84</v>
      </c>
    </row>
    <row r="441" spans="1:21" ht="20.100000000000001" customHeight="1" x14ac:dyDescent="0.2">
      <c r="A441" s="1" t="s">
        <v>1252</v>
      </c>
      <c r="B441" s="1" t="s">
        <v>2589</v>
      </c>
      <c r="C441" s="1" t="s">
        <v>1253</v>
      </c>
      <c r="D441" s="2">
        <v>1</v>
      </c>
      <c r="E441" s="5">
        <v>750</v>
      </c>
      <c r="F441" s="5">
        <v>157.5</v>
      </c>
      <c r="G441" s="22">
        <v>750</v>
      </c>
      <c r="H441" s="22">
        <v>157.5</v>
      </c>
      <c r="I441" s="21">
        <v>44979</v>
      </c>
      <c r="J441" s="6" t="s">
        <v>4</v>
      </c>
      <c r="K441" s="18">
        <v>1</v>
      </c>
      <c r="L441" s="15"/>
      <c r="M441" s="15"/>
      <c r="N441" s="15"/>
      <c r="O441" s="13" t="s">
        <v>245</v>
      </c>
      <c r="P441" s="16" t="s">
        <v>2031</v>
      </c>
      <c r="Q441" s="15" t="s">
        <v>2587</v>
      </c>
      <c r="R441" s="15"/>
      <c r="S441" s="13" t="s">
        <v>1254</v>
      </c>
      <c r="T441" s="2">
        <v>907.5</v>
      </c>
      <c r="U441" s="1" t="s">
        <v>268</v>
      </c>
    </row>
    <row r="442" spans="1:21" ht="20.100000000000001" customHeight="1" x14ac:dyDescent="0.2">
      <c r="A442" s="1" t="s">
        <v>1216</v>
      </c>
      <c r="B442" s="1" t="s">
        <v>2589</v>
      </c>
      <c r="C442" s="1" t="s">
        <v>1217</v>
      </c>
      <c r="D442" s="2">
        <v>2</v>
      </c>
      <c r="E442" s="5">
        <v>495</v>
      </c>
      <c r="F442" s="5">
        <v>103.95</v>
      </c>
      <c r="G442" s="22">
        <v>495</v>
      </c>
      <c r="H442" s="22">
        <v>103.95</v>
      </c>
      <c r="I442" s="21">
        <v>44980</v>
      </c>
      <c r="J442" s="6" t="s">
        <v>4</v>
      </c>
      <c r="K442" s="18">
        <v>1</v>
      </c>
      <c r="L442" s="15"/>
      <c r="M442" s="15"/>
      <c r="N442" s="15"/>
      <c r="O442" s="13" t="s">
        <v>45</v>
      </c>
      <c r="P442" s="16" t="s">
        <v>46</v>
      </c>
      <c r="Q442" s="15" t="s">
        <v>2587</v>
      </c>
      <c r="R442" s="15"/>
      <c r="S442" s="13" t="s">
        <v>1219</v>
      </c>
      <c r="T442" s="2">
        <v>598.95000000000005</v>
      </c>
      <c r="U442" s="1" t="s">
        <v>106</v>
      </c>
    </row>
    <row r="443" spans="1:21" ht="20.100000000000001" customHeight="1" x14ac:dyDescent="0.2">
      <c r="A443" s="1" t="s">
        <v>1225</v>
      </c>
      <c r="B443" s="1" t="s">
        <v>2589</v>
      </c>
      <c r="C443" s="1" t="s">
        <v>1226</v>
      </c>
      <c r="D443" s="2">
        <v>0.1</v>
      </c>
      <c r="E443" s="5">
        <v>22.56</v>
      </c>
      <c r="F443" s="5">
        <v>4.7375999999999996</v>
      </c>
      <c r="G443" s="22">
        <v>22.56</v>
      </c>
      <c r="H443" s="22">
        <v>4.74</v>
      </c>
      <c r="I443" s="21">
        <v>44980</v>
      </c>
      <c r="J443" s="6" t="s">
        <v>4</v>
      </c>
      <c r="K443" s="18">
        <v>1</v>
      </c>
      <c r="L443" s="15"/>
      <c r="M443" s="15"/>
      <c r="N443" s="15"/>
      <c r="O443" s="13" t="s">
        <v>10115</v>
      </c>
      <c r="P443" s="16" t="s">
        <v>104</v>
      </c>
      <c r="Q443" s="15" t="s">
        <v>2587</v>
      </c>
      <c r="R443" s="15"/>
      <c r="S443" s="13" t="s">
        <v>1228</v>
      </c>
      <c r="T443" s="2">
        <v>27.3</v>
      </c>
      <c r="U443" s="1" t="s">
        <v>69</v>
      </c>
    </row>
    <row r="444" spans="1:21" ht="20.100000000000001" customHeight="1" x14ac:dyDescent="0.2">
      <c r="A444" s="1" t="s">
        <v>1211</v>
      </c>
      <c r="B444" s="1" t="s">
        <v>2589</v>
      </c>
      <c r="C444" s="1" t="s">
        <v>1212</v>
      </c>
      <c r="D444" s="2">
        <v>0.5</v>
      </c>
      <c r="E444" s="5">
        <v>520.12</v>
      </c>
      <c r="F444" s="5">
        <v>109.2252</v>
      </c>
      <c r="G444" s="22">
        <v>520.12</v>
      </c>
      <c r="H444" s="22">
        <v>109.23</v>
      </c>
      <c r="I444" s="21">
        <v>44981</v>
      </c>
      <c r="J444" s="6" t="s">
        <v>4</v>
      </c>
      <c r="K444" s="18">
        <v>1</v>
      </c>
      <c r="L444" s="15"/>
      <c r="M444" s="15"/>
      <c r="N444" s="15"/>
      <c r="O444" s="13" t="s">
        <v>558</v>
      </c>
      <c r="P444" s="16" t="s">
        <v>1671</v>
      </c>
      <c r="Q444" s="15" t="s">
        <v>2587</v>
      </c>
      <c r="R444" s="15"/>
      <c r="S444" s="13" t="s">
        <v>1213</v>
      </c>
      <c r="T444" s="2">
        <v>629.35</v>
      </c>
      <c r="U444" s="1" t="s">
        <v>12</v>
      </c>
    </row>
    <row r="445" spans="1:21" ht="20.100000000000001" customHeight="1" x14ac:dyDescent="0.2">
      <c r="A445" s="1" t="s">
        <v>1209</v>
      </c>
      <c r="B445" s="1" t="s">
        <v>2589</v>
      </c>
      <c r="C445" s="1" t="s">
        <v>1210</v>
      </c>
      <c r="D445" s="2">
        <v>0.2</v>
      </c>
      <c r="E445" s="5">
        <v>778.11</v>
      </c>
      <c r="F445" s="5">
        <v>163.40309999999999</v>
      </c>
      <c r="G445" s="22">
        <v>778.11</v>
      </c>
      <c r="H445" s="22">
        <v>163.4</v>
      </c>
      <c r="I445" s="21">
        <v>44981</v>
      </c>
      <c r="J445" s="6" t="s">
        <v>4</v>
      </c>
      <c r="K445" s="18">
        <v>1</v>
      </c>
      <c r="L445" s="15"/>
      <c r="M445" s="15"/>
      <c r="N445" s="15"/>
      <c r="O445" s="13" t="s">
        <v>245</v>
      </c>
      <c r="P445" s="16" t="s">
        <v>2031</v>
      </c>
      <c r="Q445" s="15" t="s">
        <v>2587</v>
      </c>
      <c r="R445" s="15"/>
      <c r="S445" s="13" t="s">
        <v>458</v>
      </c>
      <c r="T445" s="2">
        <v>941.51</v>
      </c>
      <c r="U445" s="1" t="s">
        <v>12</v>
      </c>
    </row>
    <row r="446" spans="1:21" ht="20.100000000000001" customHeight="1" x14ac:dyDescent="0.2">
      <c r="A446" s="1" t="s">
        <v>1206</v>
      </c>
      <c r="B446" s="1" t="s">
        <v>2589</v>
      </c>
      <c r="C446" s="1" t="s">
        <v>993</v>
      </c>
      <c r="D446" s="2">
        <v>0.2</v>
      </c>
      <c r="E446" s="5">
        <v>271.64999999999998</v>
      </c>
      <c r="F446" s="5">
        <v>57.046499999999995</v>
      </c>
      <c r="G446" s="22">
        <v>271.64999999999998</v>
      </c>
      <c r="H446" s="22">
        <v>57.05</v>
      </c>
      <c r="I446" s="21">
        <v>44981</v>
      </c>
      <c r="J446" s="6" t="s">
        <v>4</v>
      </c>
      <c r="K446" s="18">
        <v>1</v>
      </c>
      <c r="L446" s="15"/>
      <c r="M446" s="15"/>
      <c r="N446" s="15"/>
      <c r="O446" s="13" t="s">
        <v>150</v>
      </c>
      <c r="P446" s="16" t="s">
        <v>127</v>
      </c>
      <c r="Q446" s="15" t="s">
        <v>2587</v>
      </c>
      <c r="R446" s="15"/>
      <c r="S446" s="13" t="s">
        <v>458</v>
      </c>
      <c r="T446" s="2">
        <v>328.7</v>
      </c>
      <c r="U446" s="1" t="s">
        <v>12</v>
      </c>
    </row>
    <row r="447" spans="1:21" ht="20.100000000000001" customHeight="1" x14ac:dyDescent="0.2">
      <c r="A447" s="1" t="s">
        <v>1214</v>
      </c>
      <c r="B447" s="1" t="s">
        <v>2590</v>
      </c>
      <c r="C447" s="1" t="s">
        <v>1215</v>
      </c>
      <c r="D447" s="2">
        <v>0.2</v>
      </c>
      <c r="E447" s="5">
        <v>364</v>
      </c>
      <c r="F447" s="5">
        <v>76.44</v>
      </c>
      <c r="G447" s="22">
        <v>364</v>
      </c>
      <c r="H447" s="22">
        <v>76.44</v>
      </c>
      <c r="I447" s="21">
        <v>44981</v>
      </c>
      <c r="J447" s="6" t="s">
        <v>4</v>
      </c>
      <c r="K447" s="18">
        <v>1</v>
      </c>
      <c r="L447" s="15"/>
      <c r="M447" s="15"/>
      <c r="N447" s="15"/>
      <c r="O447" s="13" t="s">
        <v>34</v>
      </c>
      <c r="P447" s="16" t="s">
        <v>451</v>
      </c>
      <c r="Q447" s="15" t="s">
        <v>2587</v>
      </c>
      <c r="R447" s="15"/>
      <c r="S447" s="13" t="s">
        <v>348</v>
      </c>
      <c r="T447" s="2">
        <v>440.44</v>
      </c>
      <c r="U447" s="1" t="s">
        <v>12</v>
      </c>
    </row>
    <row r="448" spans="1:21" ht="20.100000000000001" customHeight="1" x14ac:dyDescent="0.2">
      <c r="A448" s="1" t="s">
        <v>1220</v>
      </c>
      <c r="B448" s="1" t="s">
        <v>2589</v>
      </c>
      <c r="C448" s="1" t="s">
        <v>1221</v>
      </c>
      <c r="D448" s="2">
        <v>1</v>
      </c>
      <c r="E448" s="5">
        <v>903.3</v>
      </c>
      <c r="F448" s="5">
        <v>189.69299999999998</v>
      </c>
      <c r="G448" s="22">
        <v>903.3</v>
      </c>
      <c r="H448" s="22">
        <v>189.69</v>
      </c>
      <c r="I448" s="21">
        <v>44981</v>
      </c>
      <c r="J448" s="6" t="s">
        <v>76</v>
      </c>
      <c r="K448" s="18">
        <v>1</v>
      </c>
      <c r="L448" s="15"/>
      <c r="M448" s="15"/>
      <c r="N448" s="15"/>
      <c r="O448" s="13" t="s">
        <v>258</v>
      </c>
      <c r="P448" s="16" t="s">
        <v>509</v>
      </c>
      <c r="Q448" s="15" t="s">
        <v>2587</v>
      </c>
      <c r="R448" s="15"/>
      <c r="S448" s="13" t="s">
        <v>1224</v>
      </c>
      <c r="T448" s="2">
        <v>1092.99</v>
      </c>
      <c r="U448" s="1" t="s">
        <v>60</v>
      </c>
    </row>
    <row r="449" spans="1:21" ht="20.100000000000001" customHeight="1" x14ac:dyDescent="0.2">
      <c r="A449" s="1" t="s">
        <v>1229</v>
      </c>
      <c r="B449" s="1" t="s">
        <v>2589</v>
      </c>
      <c r="C449" s="1" t="s">
        <v>1230</v>
      </c>
      <c r="D449" s="2">
        <v>1</v>
      </c>
      <c r="E449" s="5">
        <v>1728.4</v>
      </c>
      <c r="F449" s="5">
        <v>62.22</v>
      </c>
      <c r="G449" s="22">
        <v>1555.56</v>
      </c>
      <c r="H449" s="22">
        <v>62.22</v>
      </c>
      <c r="I449" s="21">
        <v>44981</v>
      </c>
      <c r="J449" s="6" t="s">
        <v>4</v>
      </c>
      <c r="K449" s="18">
        <v>1</v>
      </c>
      <c r="L449" s="15"/>
      <c r="M449" s="15"/>
      <c r="N449" s="15"/>
      <c r="O449" s="13" t="s">
        <v>250</v>
      </c>
      <c r="P449" s="16" t="s">
        <v>263</v>
      </c>
      <c r="Q449" s="15" t="s">
        <v>2587</v>
      </c>
      <c r="R449" s="15"/>
      <c r="S449" s="13" t="s">
        <v>870</v>
      </c>
      <c r="T449" s="2">
        <v>1617.78</v>
      </c>
      <c r="U449" s="1" t="s">
        <v>60</v>
      </c>
    </row>
    <row r="450" spans="1:21" ht="20.100000000000001" customHeight="1" x14ac:dyDescent="0.2">
      <c r="A450" s="1" t="s">
        <v>1204</v>
      </c>
      <c r="B450" s="1" t="s">
        <v>2589</v>
      </c>
      <c r="C450" s="1" t="s">
        <v>1205</v>
      </c>
      <c r="D450" s="2">
        <v>0.1</v>
      </c>
      <c r="E450" s="5">
        <v>15.7</v>
      </c>
      <c r="F450" s="5">
        <v>3.2969999999999997</v>
      </c>
      <c r="G450" s="22">
        <v>15.7</v>
      </c>
      <c r="H450" s="22">
        <v>3.3</v>
      </c>
      <c r="I450" s="21">
        <v>44981</v>
      </c>
      <c r="J450" s="6" t="s">
        <v>4</v>
      </c>
      <c r="K450" s="18">
        <v>1</v>
      </c>
      <c r="L450" s="15"/>
      <c r="M450" s="15"/>
      <c r="N450" s="15"/>
      <c r="O450" s="13" t="s">
        <v>10011</v>
      </c>
      <c r="P450" s="16" t="s">
        <v>942</v>
      </c>
      <c r="Q450" s="15" t="s">
        <v>2587</v>
      </c>
      <c r="R450" s="15"/>
      <c r="S450" s="13" t="s">
        <v>750</v>
      </c>
      <c r="T450" s="2">
        <v>19</v>
      </c>
      <c r="U450" s="1" t="s">
        <v>12</v>
      </c>
    </row>
    <row r="451" spans="1:21" ht="20.100000000000001" customHeight="1" x14ac:dyDescent="0.2">
      <c r="A451" s="1" t="s">
        <v>1233</v>
      </c>
      <c r="B451" s="1" t="s">
        <v>2589</v>
      </c>
      <c r="C451" s="1" t="s">
        <v>1234</v>
      </c>
      <c r="D451" s="2">
        <v>1</v>
      </c>
      <c r="E451" s="5">
        <v>1512</v>
      </c>
      <c r="F451" s="5">
        <v>317.52</v>
      </c>
      <c r="G451" s="22">
        <v>1512</v>
      </c>
      <c r="H451" s="22">
        <v>317.52</v>
      </c>
      <c r="I451" s="21">
        <v>44983</v>
      </c>
      <c r="J451" s="6" t="s">
        <v>4</v>
      </c>
      <c r="K451" s="18">
        <v>1</v>
      </c>
      <c r="L451" s="15"/>
      <c r="M451" s="15"/>
      <c r="N451" s="15"/>
      <c r="O451" s="13" t="s">
        <v>143</v>
      </c>
      <c r="P451" s="16" t="s">
        <v>561</v>
      </c>
      <c r="Q451" s="15" t="s">
        <v>2587</v>
      </c>
      <c r="R451" s="15"/>
      <c r="S451" s="13" t="s">
        <v>124</v>
      </c>
      <c r="T451" s="2">
        <v>1829.52</v>
      </c>
      <c r="U451" s="1" t="s">
        <v>84</v>
      </c>
    </row>
    <row r="452" spans="1:21" ht="20.100000000000001" customHeight="1" x14ac:dyDescent="0.2">
      <c r="A452" s="1" t="s">
        <v>1237</v>
      </c>
      <c r="B452" s="1" t="s">
        <v>2589</v>
      </c>
      <c r="C452" s="1" t="s">
        <v>1238</v>
      </c>
      <c r="D452" s="2">
        <v>3</v>
      </c>
      <c r="E452" s="5">
        <v>660</v>
      </c>
      <c r="F452" s="5">
        <v>138.6</v>
      </c>
      <c r="G452" s="22">
        <v>657</v>
      </c>
      <c r="H452" s="22">
        <v>137.97</v>
      </c>
      <c r="I452" s="21">
        <v>44983</v>
      </c>
      <c r="J452" s="6" t="s">
        <v>4</v>
      </c>
      <c r="K452" s="18">
        <v>1</v>
      </c>
      <c r="L452" s="15"/>
      <c r="M452" s="15"/>
      <c r="N452" s="15"/>
      <c r="O452" s="13" t="s">
        <v>122</v>
      </c>
      <c r="P452" s="16" t="s">
        <v>123</v>
      </c>
      <c r="Q452" s="15" t="s">
        <v>2587</v>
      </c>
      <c r="R452" s="15"/>
      <c r="S452" s="13" t="s">
        <v>1239</v>
      </c>
      <c r="T452" s="2">
        <v>794.97</v>
      </c>
      <c r="U452" s="1" t="s">
        <v>84</v>
      </c>
    </row>
    <row r="453" spans="1:21" ht="20.100000000000001" customHeight="1" x14ac:dyDescent="0.2">
      <c r="A453" s="1" t="s">
        <v>1152</v>
      </c>
      <c r="B453" s="1" t="s">
        <v>2590</v>
      </c>
      <c r="C453" s="1" t="s">
        <v>1153</v>
      </c>
      <c r="D453" s="2">
        <v>0.25</v>
      </c>
      <c r="E453" s="5">
        <v>1930</v>
      </c>
      <c r="F453" s="5">
        <v>405.3</v>
      </c>
      <c r="G453" s="22">
        <v>1930</v>
      </c>
      <c r="H453" s="22">
        <v>405.3</v>
      </c>
      <c r="I453" s="21">
        <v>44984</v>
      </c>
      <c r="J453" s="6" t="s">
        <v>4</v>
      </c>
      <c r="K453" s="18">
        <v>1</v>
      </c>
      <c r="L453" s="15"/>
      <c r="M453" s="15"/>
      <c r="N453" s="15"/>
      <c r="O453" s="13" t="s">
        <v>1892</v>
      </c>
      <c r="P453" s="16" t="s">
        <v>1893</v>
      </c>
      <c r="Q453" s="15" t="s">
        <v>2587</v>
      </c>
      <c r="R453" s="15"/>
      <c r="S453" s="13" t="s">
        <v>217</v>
      </c>
      <c r="T453" s="2">
        <v>2335.3000000000002</v>
      </c>
      <c r="U453" s="1" t="s">
        <v>26</v>
      </c>
    </row>
    <row r="454" spans="1:21" ht="20.100000000000001" customHeight="1" x14ac:dyDescent="0.2">
      <c r="A454" s="1" t="s">
        <v>1436</v>
      </c>
      <c r="B454" s="1" t="s">
        <v>2589</v>
      </c>
      <c r="C454" s="1" t="s">
        <v>1437</v>
      </c>
      <c r="D454" s="2">
        <v>0.03</v>
      </c>
      <c r="E454" s="5">
        <v>247.52</v>
      </c>
      <c r="F454" s="5">
        <v>51.979199999999999</v>
      </c>
      <c r="G454" s="22">
        <v>247.52</v>
      </c>
      <c r="H454" s="22">
        <v>51.98</v>
      </c>
      <c r="I454" s="21">
        <v>44984</v>
      </c>
      <c r="J454" s="6" t="s">
        <v>4</v>
      </c>
      <c r="K454" s="18">
        <v>1</v>
      </c>
      <c r="L454" s="15"/>
      <c r="M454" s="15"/>
      <c r="N454" s="15"/>
      <c r="O454" s="13" t="s">
        <v>179</v>
      </c>
      <c r="P454" s="16" t="s">
        <v>884</v>
      </c>
      <c r="Q454" s="15" t="s">
        <v>2587</v>
      </c>
      <c r="R454" s="15"/>
      <c r="S454" s="13" t="s">
        <v>1438</v>
      </c>
      <c r="T454" s="2">
        <v>299.5</v>
      </c>
      <c r="U454" s="1" t="s">
        <v>84</v>
      </c>
    </row>
    <row r="455" spans="1:21" ht="20.100000000000001" customHeight="1" x14ac:dyDescent="0.2">
      <c r="A455" s="1" t="s">
        <v>1356</v>
      </c>
      <c r="B455" s="1" t="s">
        <v>2589</v>
      </c>
      <c r="C455" s="1" t="s">
        <v>1357</v>
      </c>
      <c r="D455" s="2">
        <v>1</v>
      </c>
      <c r="E455" s="5">
        <v>649</v>
      </c>
      <c r="F455" s="5">
        <v>136.29</v>
      </c>
      <c r="G455" s="22">
        <v>649</v>
      </c>
      <c r="H455" s="22">
        <v>136.29</v>
      </c>
      <c r="I455" s="21">
        <v>44984</v>
      </c>
      <c r="J455" s="6" t="s">
        <v>4</v>
      </c>
      <c r="K455" s="18">
        <v>1</v>
      </c>
      <c r="L455" s="15"/>
      <c r="M455" s="15"/>
      <c r="N455" s="15"/>
      <c r="O455" s="13" t="s">
        <v>122</v>
      </c>
      <c r="P455" s="16" t="s">
        <v>123</v>
      </c>
      <c r="Q455" s="15" t="s">
        <v>2587</v>
      </c>
      <c r="R455" s="15"/>
      <c r="S455" s="13" t="s">
        <v>784</v>
      </c>
      <c r="T455" s="2">
        <v>785.29</v>
      </c>
      <c r="U455" s="1" t="s">
        <v>247</v>
      </c>
    </row>
    <row r="456" spans="1:21" ht="20.100000000000001" customHeight="1" x14ac:dyDescent="0.2">
      <c r="A456" s="1" t="s">
        <v>1305</v>
      </c>
      <c r="B456" s="1" t="s">
        <v>2590</v>
      </c>
      <c r="C456" s="1" t="s">
        <v>1306</v>
      </c>
      <c r="D456" s="2">
        <v>0.1</v>
      </c>
      <c r="E456" s="5">
        <v>2900</v>
      </c>
      <c r="F456" s="5">
        <v>609</v>
      </c>
      <c r="G456" s="22">
        <v>2900</v>
      </c>
      <c r="H456" s="22">
        <v>609</v>
      </c>
      <c r="I456" s="21">
        <v>44984</v>
      </c>
      <c r="J456" s="6" t="s">
        <v>4</v>
      </c>
      <c r="K456" s="18">
        <v>1</v>
      </c>
      <c r="L456" s="15"/>
      <c r="M456" s="15"/>
      <c r="N456" s="15"/>
      <c r="O456" s="13" t="s">
        <v>441</v>
      </c>
      <c r="P456" s="16" t="s">
        <v>442</v>
      </c>
      <c r="Q456" s="15" t="s">
        <v>2587</v>
      </c>
      <c r="R456" s="15"/>
      <c r="S456" s="13" t="s">
        <v>1308</v>
      </c>
      <c r="T456" s="2">
        <v>3509</v>
      </c>
      <c r="U456" s="1" t="s">
        <v>247</v>
      </c>
    </row>
    <row r="457" spans="1:21" ht="20.100000000000001" customHeight="1" x14ac:dyDescent="0.2">
      <c r="A457" s="1" t="s">
        <v>1345</v>
      </c>
      <c r="B457" s="1" t="s">
        <v>2590</v>
      </c>
      <c r="C457" s="1" t="s">
        <v>1346</v>
      </c>
      <c r="D457" s="2">
        <v>0.1</v>
      </c>
      <c r="E457" s="5">
        <v>1700</v>
      </c>
      <c r="F457" s="5">
        <v>357</v>
      </c>
      <c r="G457" s="22">
        <v>1700</v>
      </c>
      <c r="H457" s="22">
        <v>357</v>
      </c>
      <c r="I457" s="21">
        <v>44984</v>
      </c>
      <c r="J457" s="6" t="s">
        <v>4</v>
      </c>
      <c r="K457" s="18">
        <v>1</v>
      </c>
      <c r="L457" s="15"/>
      <c r="M457" s="15"/>
      <c r="N457" s="15"/>
      <c r="O457" s="13" t="s">
        <v>2060</v>
      </c>
      <c r="P457" s="16" t="s">
        <v>2061</v>
      </c>
      <c r="Q457" s="15" t="s">
        <v>2587</v>
      </c>
      <c r="R457" s="15"/>
      <c r="S457" s="13" t="s">
        <v>1308</v>
      </c>
      <c r="T457" s="2">
        <v>2057</v>
      </c>
      <c r="U457" s="1" t="s">
        <v>247</v>
      </c>
    </row>
    <row r="458" spans="1:21" ht="20.100000000000001" customHeight="1" x14ac:dyDescent="0.2">
      <c r="A458" s="1" t="s">
        <v>1340</v>
      </c>
      <c r="B458" s="1" t="s">
        <v>2590</v>
      </c>
      <c r="C458" s="1" t="s">
        <v>1341</v>
      </c>
      <c r="D458" s="2">
        <v>0.1</v>
      </c>
      <c r="E458" s="5">
        <v>950</v>
      </c>
      <c r="F458" s="5">
        <v>199.5</v>
      </c>
      <c r="G458" s="22">
        <v>950</v>
      </c>
      <c r="H458" s="22">
        <v>199.5</v>
      </c>
      <c r="I458" s="21">
        <v>44984</v>
      </c>
      <c r="J458" s="6" t="s">
        <v>4</v>
      </c>
      <c r="K458" s="18">
        <v>1</v>
      </c>
      <c r="L458" s="15"/>
      <c r="M458" s="15"/>
      <c r="N458" s="15"/>
      <c r="O458" s="13" t="s">
        <v>985</v>
      </c>
      <c r="P458" s="16" t="s">
        <v>2550</v>
      </c>
      <c r="Q458" s="15" t="s">
        <v>2587</v>
      </c>
      <c r="R458" s="15"/>
      <c r="S458" s="13" t="s">
        <v>1308</v>
      </c>
      <c r="T458" s="2">
        <v>1149.5</v>
      </c>
      <c r="U458" s="1" t="s">
        <v>247</v>
      </c>
    </row>
    <row r="459" spans="1:21" ht="20.100000000000001" customHeight="1" x14ac:dyDescent="0.2">
      <c r="A459" s="1" t="s">
        <v>1275</v>
      </c>
      <c r="B459" s="1" t="s">
        <v>2589</v>
      </c>
      <c r="C459" s="1" t="s">
        <v>1276</v>
      </c>
      <c r="D459" s="2">
        <v>1</v>
      </c>
      <c r="E459" s="5">
        <v>800</v>
      </c>
      <c r="F459" s="5">
        <v>168</v>
      </c>
      <c r="G459" s="22">
        <v>644.66999999999996</v>
      </c>
      <c r="H459" s="22">
        <v>135.38</v>
      </c>
      <c r="I459" s="21">
        <v>44984</v>
      </c>
      <c r="J459" s="6" t="s">
        <v>4</v>
      </c>
      <c r="K459" s="18">
        <v>1</v>
      </c>
      <c r="L459" s="15"/>
      <c r="M459" s="15"/>
      <c r="N459" s="15"/>
      <c r="O459" s="13" t="s">
        <v>122</v>
      </c>
      <c r="P459" s="16" t="s">
        <v>123</v>
      </c>
      <c r="Q459" s="15" t="s">
        <v>2587</v>
      </c>
      <c r="R459" s="15"/>
      <c r="S459" s="13" t="s">
        <v>1278</v>
      </c>
      <c r="T459" s="2">
        <v>780.05</v>
      </c>
      <c r="U459" s="1" t="s">
        <v>7</v>
      </c>
    </row>
    <row r="460" spans="1:21" ht="20.100000000000001" customHeight="1" x14ac:dyDescent="0.2">
      <c r="A460" s="1" t="s">
        <v>1271</v>
      </c>
      <c r="B460" s="1" t="s">
        <v>2589</v>
      </c>
      <c r="C460" s="1" t="s">
        <v>1272</v>
      </c>
      <c r="D460" s="2">
        <v>1</v>
      </c>
      <c r="E460" s="5">
        <v>300</v>
      </c>
      <c r="F460" s="5">
        <v>63</v>
      </c>
      <c r="G460" s="22">
        <v>221.5</v>
      </c>
      <c r="H460" s="22">
        <v>46.52</v>
      </c>
      <c r="I460" s="21">
        <v>44984</v>
      </c>
      <c r="J460" s="6" t="s">
        <v>4</v>
      </c>
      <c r="K460" s="18">
        <v>1</v>
      </c>
      <c r="L460" s="15"/>
      <c r="M460" s="15"/>
      <c r="N460" s="15"/>
      <c r="O460" s="13" t="s">
        <v>496</v>
      </c>
      <c r="P460" s="16" t="s">
        <v>2466</v>
      </c>
      <c r="Q460" s="15" t="s">
        <v>2587</v>
      </c>
      <c r="R460" s="15"/>
      <c r="S460" s="13" t="s">
        <v>180</v>
      </c>
      <c r="T460" s="2">
        <v>268.02</v>
      </c>
      <c r="U460" s="1" t="s">
        <v>7</v>
      </c>
    </row>
    <row r="461" spans="1:21" ht="20.100000000000001" customHeight="1" x14ac:dyDescent="0.2">
      <c r="A461" s="1" t="s">
        <v>1140</v>
      </c>
      <c r="B461" s="1" t="s">
        <v>2589</v>
      </c>
      <c r="C461" s="1" t="s">
        <v>1141</v>
      </c>
      <c r="D461" s="2">
        <v>1</v>
      </c>
      <c r="E461" s="5">
        <v>65</v>
      </c>
      <c r="F461" s="5">
        <v>13.65</v>
      </c>
      <c r="G461" s="22">
        <v>65</v>
      </c>
      <c r="H461" s="22">
        <v>13.65</v>
      </c>
      <c r="I461" s="21">
        <v>44984</v>
      </c>
      <c r="J461" s="6" t="s">
        <v>4</v>
      </c>
      <c r="K461" s="18">
        <v>1</v>
      </c>
      <c r="L461" s="15"/>
      <c r="M461" s="15"/>
      <c r="N461" s="15"/>
      <c r="O461" s="13" t="s">
        <v>140</v>
      </c>
      <c r="P461" s="16" t="s">
        <v>301</v>
      </c>
      <c r="Q461" s="15" t="s">
        <v>2587</v>
      </c>
      <c r="R461" s="15"/>
      <c r="S461" s="14">
        <v>39299200</v>
      </c>
      <c r="T461" s="2">
        <v>78.650000000000006</v>
      </c>
      <c r="U461" s="1" t="s">
        <v>60</v>
      </c>
    </row>
    <row r="462" spans="1:21" ht="20.100000000000001" customHeight="1" x14ac:dyDescent="0.2">
      <c r="A462" s="1" t="s">
        <v>1123</v>
      </c>
      <c r="B462" s="1" t="s">
        <v>2590</v>
      </c>
      <c r="C462" s="1" t="s">
        <v>1124</v>
      </c>
      <c r="D462" s="2">
        <v>1</v>
      </c>
      <c r="E462" s="5">
        <v>2272.73</v>
      </c>
      <c r="F462" s="5">
        <v>477.27330000000001</v>
      </c>
      <c r="G462" s="22">
        <v>2272.73</v>
      </c>
      <c r="H462" s="22">
        <v>227.27</v>
      </c>
      <c r="I462" s="21">
        <v>44984</v>
      </c>
      <c r="J462" s="6" t="s">
        <v>4</v>
      </c>
      <c r="K462" s="18">
        <v>1</v>
      </c>
      <c r="L462" s="15"/>
      <c r="M462" s="15"/>
      <c r="N462" s="15"/>
      <c r="O462" s="13" t="s">
        <v>166</v>
      </c>
      <c r="P462" s="16" t="s">
        <v>167</v>
      </c>
      <c r="Q462" s="15" t="s">
        <v>2587</v>
      </c>
      <c r="R462" s="15"/>
      <c r="S462" s="13" t="s">
        <v>1126</v>
      </c>
      <c r="T462" s="2">
        <v>2500</v>
      </c>
      <c r="U462" s="1" t="s">
        <v>60</v>
      </c>
    </row>
    <row r="463" spans="1:21" ht="20.100000000000001" customHeight="1" x14ac:dyDescent="0.2">
      <c r="A463" s="1" t="s">
        <v>1107</v>
      </c>
      <c r="B463" s="1" t="s">
        <v>2589</v>
      </c>
      <c r="C463" s="1" t="s">
        <v>1108</v>
      </c>
      <c r="D463" s="2">
        <v>0.1</v>
      </c>
      <c r="E463" s="5">
        <v>130</v>
      </c>
      <c r="F463" s="5">
        <v>27.3</v>
      </c>
      <c r="G463" s="22">
        <v>130</v>
      </c>
      <c r="H463" s="22">
        <v>27.3</v>
      </c>
      <c r="I463" s="21">
        <v>44984</v>
      </c>
      <c r="J463" s="6" t="s">
        <v>4</v>
      </c>
      <c r="K463" s="18">
        <v>1</v>
      </c>
      <c r="L463" s="15"/>
      <c r="M463" s="15"/>
      <c r="N463" s="15"/>
      <c r="O463" s="13" t="s">
        <v>607</v>
      </c>
      <c r="P463" s="16" t="s">
        <v>1541</v>
      </c>
      <c r="Q463" s="15" t="s">
        <v>2587</v>
      </c>
      <c r="R463" s="15"/>
      <c r="S463" s="13" t="s">
        <v>1109</v>
      </c>
      <c r="T463" s="2">
        <v>157.30000000000001</v>
      </c>
      <c r="U463" s="1" t="s">
        <v>12</v>
      </c>
    </row>
    <row r="464" spans="1:21" ht="20.100000000000001" customHeight="1" x14ac:dyDescent="0.2">
      <c r="A464" s="1" t="s">
        <v>1105</v>
      </c>
      <c r="B464" s="1" t="s">
        <v>2590</v>
      </c>
      <c r="C464" s="1" t="s">
        <v>1106</v>
      </c>
      <c r="D464" s="2">
        <v>0.1</v>
      </c>
      <c r="E464" s="5">
        <v>217</v>
      </c>
      <c r="F464" s="5">
        <v>21.7</v>
      </c>
      <c r="G464" s="22">
        <v>217</v>
      </c>
      <c r="H464" s="22">
        <v>21.7</v>
      </c>
      <c r="I464" s="21">
        <v>44984</v>
      </c>
      <c r="J464" s="6" t="s">
        <v>4</v>
      </c>
      <c r="K464" s="18">
        <v>1</v>
      </c>
      <c r="L464" s="15"/>
      <c r="M464" s="15"/>
      <c r="N464" s="15"/>
      <c r="O464" s="13" t="s">
        <v>1302</v>
      </c>
      <c r="P464" s="16" t="s">
        <v>1303</v>
      </c>
      <c r="Q464" s="15" t="s">
        <v>2587</v>
      </c>
      <c r="R464" s="15"/>
      <c r="S464" s="13" t="s">
        <v>510</v>
      </c>
      <c r="T464" s="2">
        <v>238.7</v>
      </c>
      <c r="U464" s="1" t="s">
        <v>12</v>
      </c>
    </row>
    <row r="465" spans="1:21" ht="20.100000000000001" customHeight="1" x14ac:dyDescent="0.2">
      <c r="A465" s="1" t="s">
        <v>1150</v>
      </c>
      <c r="B465" s="1" t="s">
        <v>2590</v>
      </c>
      <c r="C465" s="1" t="s">
        <v>1151</v>
      </c>
      <c r="D465" s="2">
        <v>0.2</v>
      </c>
      <c r="E465" s="5">
        <v>2447.2800000000002</v>
      </c>
      <c r="F465" s="5">
        <v>513.92880000000002</v>
      </c>
      <c r="G465" s="22">
        <v>2447.2800000000002</v>
      </c>
      <c r="H465" s="22">
        <v>513.92999999999995</v>
      </c>
      <c r="I465" s="21">
        <v>44984</v>
      </c>
      <c r="J465" s="6" t="s">
        <v>4</v>
      </c>
      <c r="K465" s="18">
        <v>1</v>
      </c>
      <c r="L465" s="15"/>
      <c r="M465" s="15"/>
      <c r="N465" s="15"/>
      <c r="O465" s="13" t="s">
        <v>183</v>
      </c>
      <c r="P465" s="16" t="s">
        <v>530</v>
      </c>
      <c r="Q465" s="15" t="s">
        <v>2587</v>
      </c>
      <c r="R465" s="15"/>
      <c r="S465" s="13" t="s">
        <v>217</v>
      </c>
      <c r="T465" s="2">
        <v>2961.21</v>
      </c>
      <c r="U465" s="1" t="s">
        <v>26</v>
      </c>
    </row>
    <row r="466" spans="1:21" ht="20.100000000000001" customHeight="1" x14ac:dyDescent="0.2">
      <c r="A466" s="1" t="s">
        <v>1102</v>
      </c>
      <c r="B466" s="1" t="s">
        <v>2590</v>
      </c>
      <c r="C466" s="1" t="s">
        <v>1103</v>
      </c>
      <c r="D466" s="2">
        <v>1</v>
      </c>
      <c r="E466" s="5">
        <v>475.35</v>
      </c>
      <c r="F466" s="5">
        <v>99.82350000000001</v>
      </c>
      <c r="G466" s="22">
        <v>475.35</v>
      </c>
      <c r="H466" s="22">
        <v>99.82</v>
      </c>
      <c r="I466" s="21">
        <v>44984</v>
      </c>
      <c r="J466" s="6" t="s">
        <v>4</v>
      </c>
      <c r="K466" s="18">
        <v>1</v>
      </c>
      <c r="L466" s="15"/>
      <c r="M466" s="15"/>
      <c r="N466" s="15"/>
      <c r="O466" s="13" t="s">
        <v>961</v>
      </c>
      <c r="P466" s="16" t="s">
        <v>101</v>
      </c>
      <c r="Q466" s="15" t="s">
        <v>2587</v>
      </c>
      <c r="R466" s="15"/>
      <c r="S466" s="13" t="s">
        <v>1104</v>
      </c>
      <c r="T466" s="2">
        <v>575.16999999999996</v>
      </c>
      <c r="U466" s="1" t="s">
        <v>60</v>
      </c>
    </row>
    <row r="467" spans="1:21" ht="20.100000000000001" customHeight="1" x14ac:dyDescent="0.2">
      <c r="A467" s="1" t="s">
        <v>1127</v>
      </c>
      <c r="B467" s="1" t="s">
        <v>2590</v>
      </c>
      <c r="C467" s="1" t="s">
        <v>1128</v>
      </c>
      <c r="D467" s="2">
        <v>1</v>
      </c>
      <c r="E467" s="5">
        <v>411.76</v>
      </c>
      <c r="F467" s="155">
        <v>0</v>
      </c>
      <c r="G467" s="22">
        <v>411.76</v>
      </c>
      <c r="H467" s="22">
        <v>0</v>
      </c>
      <c r="I467" s="21">
        <v>44984</v>
      </c>
      <c r="J467" s="6" t="s">
        <v>4</v>
      </c>
      <c r="K467" s="18">
        <v>1</v>
      </c>
      <c r="L467" s="15"/>
      <c r="M467" s="15"/>
      <c r="N467" s="15"/>
      <c r="O467" s="13" t="s">
        <v>9943</v>
      </c>
      <c r="P467" s="16" t="s">
        <v>835</v>
      </c>
      <c r="Q467" s="15" t="s">
        <v>2587</v>
      </c>
      <c r="R467" s="15"/>
      <c r="S467" s="13" t="s">
        <v>105</v>
      </c>
      <c r="T467" s="2">
        <v>411.76</v>
      </c>
      <c r="U467" s="1" t="s">
        <v>60</v>
      </c>
    </row>
    <row r="468" spans="1:21" ht="20.100000000000001" customHeight="1" x14ac:dyDescent="0.2">
      <c r="A468" s="1" t="s">
        <v>1155</v>
      </c>
      <c r="B468" s="1" t="s">
        <v>2589</v>
      </c>
      <c r="C468" s="1" t="s">
        <v>1156</v>
      </c>
      <c r="D468" s="2">
        <v>0.5</v>
      </c>
      <c r="E468" s="5">
        <v>762.67</v>
      </c>
      <c r="F468" s="5">
        <v>76.27</v>
      </c>
      <c r="G468" s="22">
        <v>762.67</v>
      </c>
      <c r="H468" s="22">
        <v>76.27</v>
      </c>
      <c r="I468" s="21">
        <v>44985</v>
      </c>
      <c r="J468" s="6" t="s">
        <v>4</v>
      </c>
      <c r="K468" s="18">
        <v>1</v>
      </c>
      <c r="L468" s="15"/>
      <c r="M468" s="15"/>
      <c r="N468" s="15"/>
      <c r="O468" s="13" t="s">
        <v>34</v>
      </c>
      <c r="P468" s="16" t="s">
        <v>451</v>
      </c>
      <c r="Q468" s="15" t="s">
        <v>2587</v>
      </c>
      <c r="R468" s="15"/>
      <c r="S468" s="13" t="s">
        <v>6</v>
      </c>
      <c r="T468" s="2">
        <v>838.94</v>
      </c>
      <c r="U468" s="1" t="s">
        <v>362</v>
      </c>
    </row>
    <row r="469" spans="1:21" ht="20.100000000000001" customHeight="1" x14ac:dyDescent="0.2">
      <c r="A469" s="1" t="s">
        <v>1134</v>
      </c>
      <c r="B469" s="1" t="s">
        <v>2589</v>
      </c>
      <c r="C469" s="1" t="s">
        <v>821</v>
      </c>
      <c r="D469" s="2">
        <v>1</v>
      </c>
      <c r="E469" s="5">
        <v>150</v>
      </c>
      <c r="F469" s="5">
        <v>31.5</v>
      </c>
      <c r="G469" s="22">
        <v>118.65</v>
      </c>
      <c r="H469" s="22">
        <v>24.92</v>
      </c>
      <c r="I469" s="21">
        <v>44985</v>
      </c>
      <c r="J469" s="6" t="s">
        <v>4</v>
      </c>
      <c r="K469" s="18">
        <v>1</v>
      </c>
      <c r="L469" s="15"/>
      <c r="M469" s="15"/>
      <c r="N469" s="15"/>
      <c r="O469" s="13" t="s">
        <v>385</v>
      </c>
      <c r="P469" s="16" t="s">
        <v>386</v>
      </c>
      <c r="Q469" s="15" t="s">
        <v>2587</v>
      </c>
      <c r="R469" s="15"/>
      <c r="S469" s="13" t="s">
        <v>1135</v>
      </c>
      <c r="T469" s="2">
        <v>143.57</v>
      </c>
      <c r="U469" s="1" t="s">
        <v>7</v>
      </c>
    </row>
    <row r="470" spans="1:21" ht="20.100000000000001" customHeight="1" x14ac:dyDescent="0.2">
      <c r="A470" s="1" t="s">
        <v>1132</v>
      </c>
      <c r="B470" s="1" t="s">
        <v>2589</v>
      </c>
      <c r="C470" s="1" t="s">
        <v>1133</v>
      </c>
      <c r="D470" s="2">
        <v>1</v>
      </c>
      <c r="E470" s="5">
        <v>10</v>
      </c>
      <c r="F470" s="5">
        <v>2.1</v>
      </c>
      <c r="G470" s="22">
        <v>6.8</v>
      </c>
      <c r="H470" s="22">
        <v>1.43</v>
      </c>
      <c r="I470" s="21">
        <v>44985</v>
      </c>
      <c r="J470" s="6" t="s">
        <v>4</v>
      </c>
      <c r="K470" s="18">
        <v>1</v>
      </c>
      <c r="L470" s="15"/>
      <c r="M470" s="15"/>
      <c r="N470" s="15"/>
      <c r="O470" s="13" t="s">
        <v>9958</v>
      </c>
      <c r="P470" s="16" t="s">
        <v>1785</v>
      </c>
      <c r="Q470" s="15" t="s">
        <v>2587</v>
      </c>
      <c r="R470" s="15"/>
      <c r="S470" s="13" t="s">
        <v>171</v>
      </c>
      <c r="T470" s="2">
        <v>8.23</v>
      </c>
      <c r="U470" s="1" t="s">
        <v>7</v>
      </c>
    </row>
    <row r="471" spans="1:21" ht="20.100000000000001" customHeight="1" x14ac:dyDescent="0.2">
      <c r="A471" s="1" t="s">
        <v>1200</v>
      </c>
      <c r="B471" s="1" t="s">
        <v>2589</v>
      </c>
      <c r="C471" s="1" t="s">
        <v>1201</v>
      </c>
      <c r="D471" s="2">
        <v>1</v>
      </c>
      <c r="E471" s="5">
        <v>413.22</v>
      </c>
      <c r="F471" s="5">
        <v>86.776200000000003</v>
      </c>
      <c r="G471" s="22">
        <v>413.22</v>
      </c>
      <c r="H471" s="22">
        <v>86.78</v>
      </c>
      <c r="I471" s="21">
        <v>44985</v>
      </c>
      <c r="J471" s="6" t="s">
        <v>4</v>
      </c>
      <c r="K471" s="18">
        <v>1</v>
      </c>
      <c r="L471" s="15"/>
      <c r="M471" s="15"/>
      <c r="N471" s="15"/>
      <c r="O471" s="13" t="s">
        <v>908</v>
      </c>
      <c r="P471" s="16" t="s">
        <v>994</v>
      </c>
      <c r="Q471" s="15" t="s">
        <v>2587</v>
      </c>
      <c r="R471" s="15"/>
      <c r="S471" s="13" t="s">
        <v>1203</v>
      </c>
      <c r="T471" s="2">
        <v>500</v>
      </c>
      <c r="U471" s="1" t="s">
        <v>268</v>
      </c>
    </row>
    <row r="472" spans="1:21" ht="20.100000000000001" customHeight="1" x14ac:dyDescent="0.2">
      <c r="A472" s="1" t="s">
        <v>1097</v>
      </c>
      <c r="B472" s="1" t="s">
        <v>2589</v>
      </c>
      <c r="C472" s="1" t="s">
        <v>1098</v>
      </c>
      <c r="D472" s="2">
        <v>1</v>
      </c>
      <c r="E472" s="5">
        <v>220</v>
      </c>
      <c r="F472" s="5">
        <v>46.2</v>
      </c>
      <c r="G472" s="22">
        <v>220</v>
      </c>
      <c r="H472" s="22">
        <v>46.2</v>
      </c>
      <c r="I472" s="21">
        <v>44985</v>
      </c>
      <c r="J472" s="6" t="s">
        <v>4</v>
      </c>
      <c r="K472" s="18">
        <v>1</v>
      </c>
      <c r="L472" s="15"/>
      <c r="M472" s="15"/>
      <c r="N472" s="15"/>
      <c r="O472" s="13" t="s">
        <v>496</v>
      </c>
      <c r="P472" s="16" t="s">
        <v>2466</v>
      </c>
      <c r="Q472" s="15" t="s">
        <v>2587</v>
      </c>
      <c r="R472" s="15"/>
      <c r="S472" s="13" t="s">
        <v>948</v>
      </c>
      <c r="T472" s="2">
        <v>266.2</v>
      </c>
      <c r="U472" s="1" t="s">
        <v>60</v>
      </c>
    </row>
    <row r="473" spans="1:21" ht="20.100000000000001" customHeight="1" x14ac:dyDescent="0.2">
      <c r="A473" s="1" t="s">
        <v>1092</v>
      </c>
      <c r="B473" s="1" t="s">
        <v>2590</v>
      </c>
      <c r="C473" s="1" t="s">
        <v>1093</v>
      </c>
      <c r="D473" s="2">
        <v>0.5</v>
      </c>
      <c r="E473" s="5">
        <v>3496.9</v>
      </c>
      <c r="F473" s="5">
        <v>734.34900000000005</v>
      </c>
      <c r="G473" s="22">
        <v>2890</v>
      </c>
      <c r="H473" s="22">
        <v>606.9</v>
      </c>
      <c r="I473" s="21">
        <v>44985</v>
      </c>
      <c r="J473" s="6" t="s">
        <v>4</v>
      </c>
      <c r="K473" s="18">
        <v>1</v>
      </c>
      <c r="L473" s="15"/>
      <c r="M473" s="15"/>
      <c r="N473" s="15"/>
      <c r="O473" s="13" t="s">
        <v>1269</v>
      </c>
      <c r="P473" s="16" t="s">
        <v>1270</v>
      </c>
      <c r="Q473" s="15" t="s">
        <v>2587</v>
      </c>
      <c r="R473" s="15"/>
      <c r="S473" s="13" t="s">
        <v>1096</v>
      </c>
      <c r="T473" s="2">
        <v>3496.9</v>
      </c>
      <c r="U473" s="1" t="s">
        <v>69</v>
      </c>
    </row>
    <row r="474" spans="1:21" ht="20.100000000000001" customHeight="1" x14ac:dyDescent="0.2">
      <c r="A474" s="1" t="s">
        <v>1100</v>
      </c>
      <c r="B474" s="1" t="s">
        <v>2589</v>
      </c>
      <c r="C474" s="1" t="s">
        <v>1101</v>
      </c>
      <c r="D474" s="2">
        <v>0.5</v>
      </c>
      <c r="E474" s="5">
        <v>142.31</v>
      </c>
      <c r="F474" s="5">
        <v>29.885100000000001</v>
      </c>
      <c r="G474" s="22">
        <v>142.31</v>
      </c>
      <c r="H474" s="22">
        <v>29.89</v>
      </c>
      <c r="I474" s="21">
        <v>44985</v>
      </c>
      <c r="J474" s="6" t="s">
        <v>4</v>
      </c>
      <c r="K474" s="18">
        <v>1</v>
      </c>
      <c r="L474" s="15"/>
      <c r="M474" s="15"/>
      <c r="N474" s="15"/>
      <c r="O474" s="13" t="s">
        <v>1608</v>
      </c>
      <c r="P474" s="16" t="s">
        <v>2114</v>
      </c>
      <c r="Q474" s="15" t="s">
        <v>2587</v>
      </c>
      <c r="R474" s="15"/>
      <c r="S474" s="13" t="s">
        <v>856</v>
      </c>
      <c r="T474" s="2">
        <v>172.2</v>
      </c>
      <c r="U474" s="1" t="s">
        <v>12</v>
      </c>
    </row>
    <row r="475" spans="1:21" ht="20.100000000000001" customHeight="1" x14ac:dyDescent="0.2">
      <c r="A475" s="1" t="s">
        <v>1112</v>
      </c>
      <c r="B475" s="1" t="s">
        <v>2589</v>
      </c>
      <c r="C475" s="1" t="s">
        <v>1113</v>
      </c>
      <c r="D475" s="2">
        <v>0.01</v>
      </c>
      <c r="E475" s="5">
        <v>757</v>
      </c>
      <c r="F475" s="5">
        <v>158.97</v>
      </c>
      <c r="G475" s="22">
        <v>756.99</v>
      </c>
      <c r="H475" s="22">
        <v>158.97</v>
      </c>
      <c r="I475" s="21">
        <v>44986</v>
      </c>
      <c r="J475" s="6" t="s">
        <v>4</v>
      </c>
      <c r="K475" s="18">
        <v>1</v>
      </c>
      <c r="L475" s="15"/>
      <c r="M475" s="15"/>
      <c r="N475" s="15"/>
      <c r="O475" s="13" t="s">
        <v>245</v>
      </c>
      <c r="P475" s="16" t="s">
        <v>2031</v>
      </c>
      <c r="Q475" s="15" t="s">
        <v>2587</v>
      </c>
      <c r="R475" s="15"/>
      <c r="S475" s="13" t="s">
        <v>1114</v>
      </c>
      <c r="T475" s="2">
        <v>915.96</v>
      </c>
      <c r="U475" s="1" t="s">
        <v>84</v>
      </c>
    </row>
    <row r="476" spans="1:21" ht="20.100000000000001" customHeight="1" x14ac:dyDescent="0.2">
      <c r="A476" s="1" t="s">
        <v>1136</v>
      </c>
      <c r="B476" s="1" t="s">
        <v>2589</v>
      </c>
      <c r="C476" s="1" t="s">
        <v>1137</v>
      </c>
      <c r="D476" s="2">
        <v>1</v>
      </c>
      <c r="E476" s="5">
        <v>54.78</v>
      </c>
      <c r="F476" s="5">
        <v>11.503800000000002</v>
      </c>
      <c r="G476" s="22">
        <v>54.78</v>
      </c>
      <c r="H476" s="22">
        <v>11.5</v>
      </c>
      <c r="I476" s="21">
        <v>44986</v>
      </c>
      <c r="J476" s="6" t="s">
        <v>4</v>
      </c>
      <c r="K476" s="18">
        <v>1</v>
      </c>
      <c r="L476" s="15"/>
      <c r="M476" s="15"/>
      <c r="N476" s="15"/>
      <c r="O476" s="13" t="s">
        <v>154</v>
      </c>
      <c r="P476" s="16" t="s">
        <v>951</v>
      </c>
      <c r="Q476" s="15" t="s">
        <v>2587</v>
      </c>
      <c r="R476" s="15"/>
      <c r="S476" s="13" t="s">
        <v>31</v>
      </c>
      <c r="T476" s="2">
        <v>66.28</v>
      </c>
      <c r="U476" s="1" t="s">
        <v>84</v>
      </c>
    </row>
    <row r="477" spans="1:21" ht="20.100000000000001" customHeight="1" x14ac:dyDescent="0.2">
      <c r="A477" s="1" t="s">
        <v>1138</v>
      </c>
      <c r="B477" s="1" t="s">
        <v>2589</v>
      </c>
      <c r="C477" s="1" t="s">
        <v>1139</v>
      </c>
      <c r="D477" s="2">
        <v>3</v>
      </c>
      <c r="E477" s="5">
        <v>1150</v>
      </c>
      <c r="F477" s="5">
        <v>241.5</v>
      </c>
      <c r="G477" s="22">
        <v>940.66</v>
      </c>
      <c r="H477" s="22">
        <v>197.54</v>
      </c>
      <c r="I477" s="21">
        <v>44986</v>
      </c>
      <c r="J477" s="6" t="s">
        <v>4</v>
      </c>
      <c r="K477" s="18">
        <v>1</v>
      </c>
      <c r="L477" s="15"/>
      <c r="M477" s="15"/>
      <c r="N477" s="15"/>
      <c r="O477" s="13" t="s">
        <v>234</v>
      </c>
      <c r="P477" s="16" t="s">
        <v>235</v>
      </c>
      <c r="Q477" s="15" t="s">
        <v>2587</v>
      </c>
      <c r="R477" s="15"/>
      <c r="S477" s="13" t="s">
        <v>608</v>
      </c>
      <c r="T477" s="2">
        <v>1138.2</v>
      </c>
      <c r="U477" s="1" t="s">
        <v>84</v>
      </c>
    </row>
    <row r="478" spans="1:21" ht="20.100000000000001" customHeight="1" x14ac:dyDescent="0.2">
      <c r="A478" s="1" t="s">
        <v>1110</v>
      </c>
      <c r="B478" s="1" t="s">
        <v>2589</v>
      </c>
      <c r="C478" s="1" t="s">
        <v>1111</v>
      </c>
      <c r="D478" s="2">
        <v>0.03</v>
      </c>
      <c r="E478" s="5">
        <v>1950</v>
      </c>
      <c r="F478" s="5">
        <v>409.5</v>
      </c>
      <c r="G478" s="22">
        <v>1947.11</v>
      </c>
      <c r="H478" s="22">
        <v>408.89</v>
      </c>
      <c r="I478" s="21">
        <v>44986</v>
      </c>
      <c r="J478" s="6" t="s">
        <v>4</v>
      </c>
      <c r="K478" s="18">
        <v>1</v>
      </c>
      <c r="L478" s="15"/>
      <c r="M478" s="15"/>
      <c r="N478" s="15"/>
      <c r="O478" s="13" t="s">
        <v>429</v>
      </c>
      <c r="P478" s="16" t="s">
        <v>430</v>
      </c>
      <c r="Q478" s="15" t="s">
        <v>2587</v>
      </c>
      <c r="R478" s="15"/>
      <c r="S478" s="13" t="s">
        <v>147</v>
      </c>
      <c r="T478" s="2">
        <v>2356</v>
      </c>
      <c r="U478" s="1" t="s">
        <v>84</v>
      </c>
    </row>
    <row r="479" spans="1:21" ht="20.100000000000001" customHeight="1" x14ac:dyDescent="0.2">
      <c r="A479" s="1" t="s">
        <v>1087</v>
      </c>
      <c r="B479" s="1" t="s">
        <v>2589</v>
      </c>
      <c r="C479" s="1" t="s">
        <v>1088</v>
      </c>
      <c r="D479" s="2">
        <v>1</v>
      </c>
      <c r="E479" s="5">
        <v>49.87</v>
      </c>
      <c r="F479" s="5">
        <v>10.4727</v>
      </c>
      <c r="G479" s="22">
        <v>49.87</v>
      </c>
      <c r="H479" s="22">
        <v>10.47</v>
      </c>
      <c r="I479" s="21">
        <v>44986</v>
      </c>
      <c r="J479" s="6" t="s">
        <v>4</v>
      </c>
      <c r="K479" s="18">
        <v>1</v>
      </c>
      <c r="L479" s="15"/>
      <c r="M479" s="15"/>
      <c r="N479" s="15"/>
      <c r="O479" s="13" t="s">
        <v>2040</v>
      </c>
      <c r="P479" s="16" t="s">
        <v>2041</v>
      </c>
      <c r="Q479" s="15" t="s">
        <v>2587</v>
      </c>
      <c r="R479" s="15"/>
      <c r="S479" s="13" t="s">
        <v>1091</v>
      </c>
      <c r="T479" s="2">
        <v>60.34</v>
      </c>
      <c r="U479" s="1" t="s">
        <v>84</v>
      </c>
    </row>
    <row r="480" spans="1:21" ht="20.100000000000001" customHeight="1" x14ac:dyDescent="0.2">
      <c r="A480" s="1" t="s">
        <v>1148</v>
      </c>
      <c r="B480" s="1" t="s">
        <v>2589</v>
      </c>
      <c r="C480" s="1" t="s">
        <v>1149</v>
      </c>
      <c r="D480" s="2">
        <v>1</v>
      </c>
      <c r="E480" s="5">
        <v>180</v>
      </c>
      <c r="F480" s="5">
        <v>37.799999999999997</v>
      </c>
      <c r="G480" s="22">
        <v>180</v>
      </c>
      <c r="H480" s="22">
        <v>37.799999999999997</v>
      </c>
      <c r="I480" s="21">
        <v>44986</v>
      </c>
      <c r="J480" s="6" t="s">
        <v>4</v>
      </c>
      <c r="K480" s="18">
        <v>1</v>
      </c>
      <c r="L480" s="15"/>
      <c r="M480" s="15"/>
      <c r="N480" s="15"/>
      <c r="O480" s="13" t="s">
        <v>271</v>
      </c>
      <c r="P480" s="16" t="s">
        <v>272</v>
      </c>
      <c r="Q480" s="15" t="s">
        <v>2587</v>
      </c>
      <c r="R480" s="15"/>
      <c r="S480" s="13" t="s">
        <v>318</v>
      </c>
      <c r="T480" s="2">
        <v>217.8</v>
      </c>
      <c r="U480" s="1" t="s">
        <v>84</v>
      </c>
    </row>
    <row r="481" spans="1:21" ht="20.100000000000001" customHeight="1" x14ac:dyDescent="0.2">
      <c r="A481" s="1" t="s">
        <v>1115</v>
      </c>
      <c r="B481" s="1" t="s">
        <v>2589</v>
      </c>
      <c r="C481" s="1" t="s">
        <v>1116</v>
      </c>
      <c r="D481" s="2">
        <v>9</v>
      </c>
      <c r="E481" s="5">
        <v>2329.44</v>
      </c>
      <c r="F481" s="5">
        <v>489.18239999999997</v>
      </c>
      <c r="G481" s="22">
        <v>2329.44</v>
      </c>
      <c r="H481" s="22">
        <v>489.18</v>
      </c>
      <c r="I481" s="21">
        <v>44986</v>
      </c>
      <c r="J481" s="6" t="s">
        <v>4</v>
      </c>
      <c r="K481" s="18">
        <v>1</v>
      </c>
      <c r="L481" s="15"/>
      <c r="M481" s="15"/>
      <c r="N481" s="15"/>
      <c r="O481" s="13" t="s">
        <v>183</v>
      </c>
      <c r="P481" s="16" t="s">
        <v>530</v>
      </c>
      <c r="Q481" s="15" t="s">
        <v>2587</v>
      </c>
      <c r="R481" s="15"/>
      <c r="S481" s="13" t="s">
        <v>1119</v>
      </c>
      <c r="T481" s="2">
        <v>2818.62</v>
      </c>
      <c r="U481" s="1" t="s">
        <v>84</v>
      </c>
    </row>
    <row r="482" spans="1:21" ht="20.100000000000001" customHeight="1" x14ac:dyDescent="0.2">
      <c r="A482" s="1" t="s">
        <v>1154</v>
      </c>
      <c r="B482" s="1" t="s">
        <v>2590</v>
      </c>
      <c r="C482" s="1" t="s">
        <v>2529</v>
      </c>
      <c r="D482" s="2">
        <v>9</v>
      </c>
      <c r="E482" s="5">
        <v>280</v>
      </c>
      <c r="F482" s="5">
        <v>58.8</v>
      </c>
      <c r="G482" s="22">
        <v>280</v>
      </c>
      <c r="H482" s="22">
        <v>58.8</v>
      </c>
      <c r="I482" s="21">
        <v>44986</v>
      </c>
      <c r="J482" s="6" t="s">
        <v>4</v>
      </c>
      <c r="K482" s="18">
        <v>1</v>
      </c>
      <c r="L482" s="15"/>
      <c r="M482" s="15"/>
      <c r="N482" s="15"/>
      <c r="O482" s="13" t="s">
        <v>1475</v>
      </c>
      <c r="P482" s="16" t="s">
        <v>1476</v>
      </c>
      <c r="Q482" s="15" t="s">
        <v>2587</v>
      </c>
      <c r="R482" s="15"/>
      <c r="S482" s="13" t="s">
        <v>1145</v>
      </c>
      <c r="T482" s="2">
        <v>338.8</v>
      </c>
      <c r="U482" s="1" t="s">
        <v>84</v>
      </c>
    </row>
    <row r="483" spans="1:21" ht="20.100000000000001" customHeight="1" x14ac:dyDescent="0.2">
      <c r="A483" s="1" t="s">
        <v>1143</v>
      </c>
      <c r="B483" s="1" t="s">
        <v>2590</v>
      </c>
      <c r="C483" s="1" t="s">
        <v>1144</v>
      </c>
      <c r="D483" s="2">
        <v>1</v>
      </c>
      <c r="E483" s="5">
        <v>280</v>
      </c>
      <c r="F483" s="5">
        <v>58.8</v>
      </c>
      <c r="G483" s="22">
        <v>280</v>
      </c>
      <c r="H483" s="22">
        <v>58.8</v>
      </c>
      <c r="I483" s="21">
        <v>44986</v>
      </c>
      <c r="J483" s="6" t="s">
        <v>4</v>
      </c>
      <c r="K483" s="18">
        <v>1</v>
      </c>
      <c r="L483" s="15"/>
      <c r="M483" s="15"/>
      <c r="N483" s="15"/>
      <c r="O483" s="13" t="s">
        <v>1475</v>
      </c>
      <c r="P483" s="16" t="s">
        <v>1476</v>
      </c>
      <c r="Q483" s="15" t="s">
        <v>2587</v>
      </c>
      <c r="R483" s="15"/>
      <c r="S483" s="13" t="s">
        <v>1145</v>
      </c>
      <c r="T483" s="2">
        <v>338.8</v>
      </c>
      <c r="U483" s="1" t="s">
        <v>84</v>
      </c>
    </row>
    <row r="484" spans="1:21" ht="20.100000000000001" customHeight="1" x14ac:dyDescent="0.2">
      <c r="A484" s="1" t="s">
        <v>1146</v>
      </c>
      <c r="B484" s="1" t="s">
        <v>2589</v>
      </c>
      <c r="C484" s="1" t="s">
        <v>1147</v>
      </c>
      <c r="D484" s="2">
        <v>0.05</v>
      </c>
      <c r="E484" s="5">
        <v>11</v>
      </c>
      <c r="F484" s="5">
        <v>2.31</v>
      </c>
      <c r="G484" s="22">
        <v>11</v>
      </c>
      <c r="H484" s="22">
        <v>2.31</v>
      </c>
      <c r="I484" s="21">
        <v>44986</v>
      </c>
      <c r="J484" s="6" t="s">
        <v>4</v>
      </c>
      <c r="K484" s="18">
        <v>1</v>
      </c>
      <c r="L484" s="15"/>
      <c r="M484" s="15"/>
      <c r="N484" s="15"/>
      <c r="O484" s="13" t="s">
        <v>9961</v>
      </c>
      <c r="P484" s="16" t="s">
        <v>642</v>
      </c>
      <c r="Q484" s="15" t="s">
        <v>2587</v>
      </c>
      <c r="R484" s="15"/>
      <c r="S484" s="13" t="s">
        <v>643</v>
      </c>
      <c r="T484" s="2">
        <v>13.31</v>
      </c>
      <c r="U484" s="1" t="s">
        <v>84</v>
      </c>
    </row>
    <row r="485" spans="1:21" ht="20.100000000000001" customHeight="1" x14ac:dyDescent="0.2">
      <c r="A485" s="1" t="s">
        <v>1196</v>
      </c>
      <c r="B485" s="1" t="s">
        <v>2590</v>
      </c>
      <c r="C485" s="1" t="s">
        <v>1197</v>
      </c>
      <c r="D485" s="2">
        <v>1</v>
      </c>
      <c r="E485" s="5">
        <v>192</v>
      </c>
      <c r="F485" s="5">
        <v>40.32</v>
      </c>
      <c r="G485" s="22">
        <v>192</v>
      </c>
      <c r="H485" s="22">
        <v>40.32</v>
      </c>
      <c r="I485" s="21">
        <v>44986</v>
      </c>
      <c r="J485" s="6" t="s">
        <v>4</v>
      </c>
      <c r="K485" s="18">
        <v>1</v>
      </c>
      <c r="L485" s="15"/>
      <c r="M485" s="15"/>
      <c r="N485" s="15"/>
      <c r="O485" s="13" t="s">
        <v>646</v>
      </c>
      <c r="P485" s="16" t="s">
        <v>647</v>
      </c>
      <c r="Q485" s="15" t="s">
        <v>2587</v>
      </c>
      <c r="R485" s="15"/>
      <c r="S485" s="13" t="s">
        <v>1199</v>
      </c>
      <c r="T485" s="2">
        <v>232.32</v>
      </c>
      <c r="U485" s="1" t="s">
        <v>106</v>
      </c>
    </row>
    <row r="486" spans="1:21" ht="20.100000000000001" customHeight="1" x14ac:dyDescent="0.2">
      <c r="A486" s="1" t="s">
        <v>1130</v>
      </c>
      <c r="B486" s="1" t="s">
        <v>2589</v>
      </c>
      <c r="C486" s="1" t="s">
        <v>1131</v>
      </c>
      <c r="D486" s="2">
        <v>0.03</v>
      </c>
      <c r="E486" s="5">
        <v>1031</v>
      </c>
      <c r="F486" s="5">
        <v>216.51</v>
      </c>
      <c r="G486" s="22">
        <v>1030.02</v>
      </c>
      <c r="H486" s="22">
        <v>216.3</v>
      </c>
      <c r="I486" s="21">
        <v>44986</v>
      </c>
      <c r="J486" s="6" t="s">
        <v>76</v>
      </c>
      <c r="K486" s="18">
        <v>1</v>
      </c>
      <c r="L486" s="15"/>
      <c r="M486" s="15"/>
      <c r="N486" s="15"/>
      <c r="O486" s="13" t="s">
        <v>220</v>
      </c>
      <c r="P486" s="16" t="s">
        <v>221</v>
      </c>
      <c r="Q486" s="15" t="s">
        <v>2587</v>
      </c>
      <c r="R486" s="15"/>
      <c r="S486" s="13">
        <v>14710000</v>
      </c>
      <c r="T486" s="2">
        <v>1246.32</v>
      </c>
      <c r="U486" s="1" t="s">
        <v>84</v>
      </c>
    </row>
    <row r="487" spans="1:21" ht="20.100000000000001" customHeight="1" x14ac:dyDescent="0.2">
      <c r="A487" s="1" t="s">
        <v>1082</v>
      </c>
      <c r="B487" s="1" t="s">
        <v>2589</v>
      </c>
      <c r="C487" s="1" t="s">
        <v>1083</v>
      </c>
      <c r="D487" s="2">
        <v>8</v>
      </c>
      <c r="E487" s="5">
        <v>1349</v>
      </c>
      <c r="F487" s="5">
        <v>283.29000000000002</v>
      </c>
      <c r="G487" s="22">
        <v>1349</v>
      </c>
      <c r="H487" s="22">
        <v>283.29000000000002</v>
      </c>
      <c r="I487" s="21">
        <v>44986</v>
      </c>
      <c r="J487" s="6" t="s">
        <v>4</v>
      </c>
      <c r="K487" s="18">
        <v>1</v>
      </c>
      <c r="L487" s="15"/>
      <c r="M487" s="15"/>
      <c r="N487" s="15"/>
      <c r="O487" s="13" t="s">
        <v>66</v>
      </c>
      <c r="P487" s="16" t="s">
        <v>1763</v>
      </c>
      <c r="Q487" s="15" t="s">
        <v>2587</v>
      </c>
      <c r="R487" s="15"/>
      <c r="S487" s="14" t="s">
        <v>137</v>
      </c>
      <c r="T487" s="2">
        <v>1632.29</v>
      </c>
      <c r="U487" s="1" t="s">
        <v>362</v>
      </c>
    </row>
    <row r="488" spans="1:21" ht="20.100000000000001" customHeight="1" x14ac:dyDescent="0.2">
      <c r="A488" s="1" t="s">
        <v>1084</v>
      </c>
      <c r="B488" s="1" t="s">
        <v>2589</v>
      </c>
      <c r="C488" s="1" t="s">
        <v>1085</v>
      </c>
      <c r="D488" s="2">
        <v>0.25</v>
      </c>
      <c r="E488" s="5">
        <v>145.19</v>
      </c>
      <c r="F488" s="5">
        <v>5.84</v>
      </c>
      <c r="G488" s="22">
        <v>145.19</v>
      </c>
      <c r="H488" s="22">
        <v>5.81</v>
      </c>
      <c r="I488" s="21">
        <v>44986</v>
      </c>
      <c r="J488" s="6" t="s">
        <v>4</v>
      </c>
      <c r="K488" s="18">
        <v>1</v>
      </c>
      <c r="L488" s="15"/>
      <c r="M488" s="15"/>
      <c r="N488" s="15"/>
      <c r="O488" s="13" t="s">
        <v>9985</v>
      </c>
      <c r="P488" s="16" t="s">
        <v>1883</v>
      </c>
      <c r="Q488" s="15" t="s">
        <v>2587</v>
      </c>
      <c r="R488" s="15"/>
      <c r="S488" s="13" t="s">
        <v>754</v>
      </c>
      <c r="T488" s="2">
        <v>151</v>
      </c>
      <c r="U488" s="1" t="s">
        <v>7</v>
      </c>
    </row>
    <row r="489" spans="1:21" ht="20.100000000000001" customHeight="1" x14ac:dyDescent="0.2">
      <c r="A489" s="1" t="s">
        <v>1075</v>
      </c>
      <c r="B489" s="1" t="s">
        <v>2590</v>
      </c>
      <c r="C489" s="1" t="s">
        <v>1076</v>
      </c>
      <c r="D489" s="2">
        <v>1</v>
      </c>
      <c r="E489" s="5">
        <v>181.5</v>
      </c>
      <c r="F489" s="5">
        <v>38.115000000000002</v>
      </c>
      <c r="G489" s="22">
        <v>181.5</v>
      </c>
      <c r="H489" s="22">
        <v>38.119999999999997</v>
      </c>
      <c r="I489" s="21">
        <v>44986</v>
      </c>
      <c r="J489" s="6" t="s">
        <v>4</v>
      </c>
      <c r="K489" s="18">
        <v>1</v>
      </c>
      <c r="L489" s="15"/>
      <c r="M489" s="15"/>
      <c r="N489" s="15"/>
      <c r="O489" s="13" t="s">
        <v>436</v>
      </c>
      <c r="P489" s="16" t="s">
        <v>2445</v>
      </c>
      <c r="Q489" s="15" t="s">
        <v>2587</v>
      </c>
      <c r="R489" s="15"/>
      <c r="S489" s="13" t="s">
        <v>1078</v>
      </c>
      <c r="T489" s="2">
        <v>219.62</v>
      </c>
      <c r="U489" s="1" t="s">
        <v>60</v>
      </c>
    </row>
    <row r="490" spans="1:21" ht="20.100000000000001" customHeight="1" x14ac:dyDescent="0.2">
      <c r="A490" s="1" t="s">
        <v>1079</v>
      </c>
      <c r="B490" s="1" t="s">
        <v>2589</v>
      </c>
      <c r="C490" s="1" t="s">
        <v>1080</v>
      </c>
      <c r="D490" s="2">
        <v>5</v>
      </c>
      <c r="E490" s="5">
        <v>644</v>
      </c>
      <c r="F490" s="5">
        <v>135.24</v>
      </c>
      <c r="G490" s="22">
        <v>644</v>
      </c>
      <c r="H490" s="22">
        <v>135.24</v>
      </c>
      <c r="I490" s="21">
        <v>44986</v>
      </c>
      <c r="J490" s="6" t="s">
        <v>4</v>
      </c>
      <c r="K490" s="18">
        <v>1</v>
      </c>
      <c r="L490" s="15"/>
      <c r="M490" s="15"/>
      <c r="N490" s="15"/>
      <c r="O490" s="13" t="s">
        <v>122</v>
      </c>
      <c r="P490" s="16" t="s">
        <v>123</v>
      </c>
      <c r="Q490" s="15" t="s">
        <v>2587</v>
      </c>
      <c r="R490" s="15"/>
      <c r="S490" s="13" t="s">
        <v>853</v>
      </c>
      <c r="T490" s="2">
        <v>779.24</v>
      </c>
      <c r="U490" s="1" t="s">
        <v>362</v>
      </c>
    </row>
    <row r="491" spans="1:21" ht="20.100000000000001" customHeight="1" x14ac:dyDescent="0.2">
      <c r="A491" s="1" t="s">
        <v>1070</v>
      </c>
      <c r="B491" s="1" t="s">
        <v>2590</v>
      </c>
      <c r="C491" s="1" t="s">
        <v>1071</v>
      </c>
      <c r="D491" s="2">
        <v>4</v>
      </c>
      <c r="E491" s="5">
        <v>2851.76</v>
      </c>
      <c r="F491" s="5">
        <v>114.07040000000001</v>
      </c>
      <c r="G491" s="22">
        <v>2851.76</v>
      </c>
      <c r="H491" s="22">
        <v>114.07</v>
      </c>
      <c r="I491" s="21">
        <v>44986</v>
      </c>
      <c r="J491" s="6" t="s">
        <v>4</v>
      </c>
      <c r="K491" s="18">
        <v>1</v>
      </c>
      <c r="L491" s="15"/>
      <c r="M491" s="15"/>
      <c r="N491" s="15"/>
      <c r="O491" s="13" t="s">
        <v>240</v>
      </c>
      <c r="P491" s="16" t="s">
        <v>2401</v>
      </c>
      <c r="Q491" s="15" t="s">
        <v>2587</v>
      </c>
      <c r="R491" s="15"/>
      <c r="S491" s="13" t="s">
        <v>1074</v>
      </c>
      <c r="T491" s="2">
        <v>2965.83</v>
      </c>
      <c r="U491" s="1" t="s">
        <v>60</v>
      </c>
    </row>
    <row r="492" spans="1:21" ht="20.100000000000001" customHeight="1" x14ac:dyDescent="0.2">
      <c r="A492" s="1" t="s">
        <v>1063</v>
      </c>
      <c r="B492" s="1" t="s">
        <v>2589</v>
      </c>
      <c r="C492" s="1" t="s">
        <v>1064</v>
      </c>
      <c r="D492" s="2">
        <v>0.1</v>
      </c>
      <c r="E492" s="5">
        <v>95</v>
      </c>
      <c r="F492" s="5">
        <v>19.95</v>
      </c>
      <c r="G492" s="22">
        <v>77</v>
      </c>
      <c r="H492" s="22">
        <v>16.170000000000002</v>
      </c>
      <c r="I492" s="21">
        <v>44986</v>
      </c>
      <c r="J492" s="6" t="s">
        <v>4</v>
      </c>
      <c r="K492" s="18">
        <v>1</v>
      </c>
      <c r="L492" s="15"/>
      <c r="M492" s="15"/>
      <c r="N492" s="15"/>
      <c r="O492" s="13" t="s">
        <v>334</v>
      </c>
      <c r="P492" s="16" t="s">
        <v>335</v>
      </c>
      <c r="Q492" s="15" t="s">
        <v>2587</v>
      </c>
      <c r="R492" s="15"/>
      <c r="S492" s="13" t="s">
        <v>1066</v>
      </c>
      <c r="T492" s="2">
        <v>93.17</v>
      </c>
      <c r="U492" s="1" t="s">
        <v>69</v>
      </c>
    </row>
    <row r="493" spans="1:21" ht="20.100000000000001" customHeight="1" x14ac:dyDescent="0.2">
      <c r="A493" s="1" t="s">
        <v>1120</v>
      </c>
      <c r="B493" s="1" t="s">
        <v>2590</v>
      </c>
      <c r="C493" s="1" t="s">
        <v>1121</v>
      </c>
      <c r="D493" s="2">
        <v>1</v>
      </c>
      <c r="E493" s="5">
        <v>236.96</v>
      </c>
      <c r="F493" s="5">
        <v>49.761600000000001</v>
      </c>
      <c r="G493" s="22">
        <v>276.56</v>
      </c>
      <c r="H493" s="22">
        <v>58.08</v>
      </c>
      <c r="I493" s="21">
        <v>44987</v>
      </c>
      <c r="J493" s="6" t="s">
        <v>4</v>
      </c>
      <c r="K493" s="18">
        <v>1</v>
      </c>
      <c r="L493" s="15"/>
      <c r="M493" s="15"/>
      <c r="N493" s="15"/>
      <c r="O493" s="13" t="s">
        <v>150</v>
      </c>
      <c r="P493" s="16" t="s">
        <v>1441</v>
      </c>
      <c r="Q493" s="15" t="s">
        <v>2587</v>
      </c>
      <c r="R493" s="15"/>
      <c r="S493" s="13" t="s">
        <v>1122</v>
      </c>
      <c r="T493" s="2">
        <v>334.64</v>
      </c>
      <c r="U493" s="1" t="s">
        <v>247</v>
      </c>
    </row>
    <row r="494" spans="1:21" ht="20.100000000000001" customHeight="1" x14ac:dyDescent="0.2">
      <c r="A494" s="1" t="s">
        <v>1067</v>
      </c>
      <c r="B494" s="1" t="s">
        <v>2590</v>
      </c>
      <c r="C494" s="1" t="s">
        <v>1068</v>
      </c>
      <c r="D494" s="2">
        <v>3</v>
      </c>
      <c r="E494" s="5">
        <v>1284</v>
      </c>
      <c r="F494" s="155">
        <v>0</v>
      </c>
      <c r="G494" s="22">
        <v>1284</v>
      </c>
      <c r="H494" s="22">
        <v>0</v>
      </c>
      <c r="I494" s="21">
        <v>44987</v>
      </c>
      <c r="J494" s="6" t="s">
        <v>4</v>
      </c>
      <c r="K494" s="18">
        <v>1</v>
      </c>
      <c r="L494" s="15"/>
      <c r="M494" s="15"/>
      <c r="N494" s="15"/>
      <c r="O494" s="13" t="s">
        <v>10087</v>
      </c>
      <c r="P494" s="16" t="s">
        <v>542</v>
      </c>
      <c r="Q494" s="15" t="s">
        <v>2587</v>
      </c>
      <c r="R494" s="15"/>
      <c r="S494" s="13" t="s">
        <v>105</v>
      </c>
      <c r="T494" s="2">
        <v>1284</v>
      </c>
      <c r="U494" s="1" t="s">
        <v>268</v>
      </c>
    </row>
    <row r="495" spans="1:21" ht="20.100000000000001" customHeight="1" x14ac:dyDescent="0.2">
      <c r="A495" s="1" t="s">
        <v>1060</v>
      </c>
      <c r="B495" s="1" t="s">
        <v>2589</v>
      </c>
      <c r="C495" s="1" t="s">
        <v>1061</v>
      </c>
      <c r="D495" s="2">
        <v>0.2</v>
      </c>
      <c r="E495" s="5">
        <v>270.44</v>
      </c>
      <c r="F495" s="5">
        <v>56.792400000000001</v>
      </c>
      <c r="G495" s="22">
        <v>270.44</v>
      </c>
      <c r="H495" s="22">
        <v>56.79</v>
      </c>
      <c r="I495" s="21">
        <v>44987</v>
      </c>
      <c r="J495" s="6" t="s">
        <v>4</v>
      </c>
      <c r="K495" s="18">
        <v>1</v>
      </c>
      <c r="L495" s="15"/>
      <c r="M495" s="15"/>
      <c r="N495" s="15"/>
      <c r="O495" s="13" t="s">
        <v>703</v>
      </c>
      <c r="P495" s="16" t="s">
        <v>704</v>
      </c>
      <c r="Q495" s="15" t="s">
        <v>2587</v>
      </c>
      <c r="R495" s="15"/>
      <c r="S495" s="13" t="s">
        <v>31</v>
      </c>
      <c r="T495" s="2">
        <v>327.23</v>
      </c>
      <c r="U495" s="1" t="s">
        <v>12</v>
      </c>
    </row>
    <row r="496" spans="1:21" ht="20.100000000000001" customHeight="1" x14ac:dyDescent="0.2">
      <c r="A496" s="1" t="s">
        <v>1192</v>
      </c>
      <c r="B496" s="1" t="s">
        <v>2590</v>
      </c>
      <c r="C496" s="1" t="s">
        <v>1193</v>
      </c>
      <c r="D496" s="2">
        <v>5</v>
      </c>
      <c r="E496" s="5">
        <v>575</v>
      </c>
      <c r="F496" s="155">
        <v>0</v>
      </c>
      <c r="G496" s="22">
        <v>575</v>
      </c>
      <c r="H496" s="22">
        <v>0</v>
      </c>
      <c r="I496" s="21">
        <v>44988</v>
      </c>
      <c r="J496" s="6" t="s">
        <v>4</v>
      </c>
      <c r="K496" s="18">
        <v>1</v>
      </c>
      <c r="L496" s="15"/>
      <c r="M496" s="15"/>
      <c r="N496" s="15"/>
      <c r="O496" s="13" t="s">
        <v>10036</v>
      </c>
      <c r="P496" s="16" t="s">
        <v>317</v>
      </c>
      <c r="Q496" s="15" t="s">
        <v>2587</v>
      </c>
      <c r="R496" s="15"/>
      <c r="S496" s="13" t="s">
        <v>105</v>
      </c>
      <c r="T496" s="2">
        <v>575</v>
      </c>
      <c r="U496" s="1" t="s">
        <v>106</v>
      </c>
    </row>
    <row r="497" spans="1:21" ht="20.100000000000001" customHeight="1" x14ac:dyDescent="0.2">
      <c r="A497" s="1" t="s">
        <v>1189</v>
      </c>
      <c r="B497" s="1" t="s">
        <v>2589</v>
      </c>
      <c r="C497" s="1" t="s">
        <v>1190</v>
      </c>
      <c r="D497" s="2">
        <v>3</v>
      </c>
      <c r="E497" s="5">
        <v>610.74</v>
      </c>
      <c r="F497" s="5">
        <v>128.25540000000001</v>
      </c>
      <c r="G497" s="22">
        <v>610.74</v>
      </c>
      <c r="H497" s="22">
        <v>128.26</v>
      </c>
      <c r="I497" s="21">
        <v>44988</v>
      </c>
      <c r="J497" s="6" t="s">
        <v>4</v>
      </c>
      <c r="K497" s="18">
        <v>1</v>
      </c>
      <c r="L497" s="15"/>
      <c r="M497" s="15"/>
      <c r="N497" s="15"/>
      <c r="O497" s="13" t="s">
        <v>63</v>
      </c>
      <c r="P497" s="16" t="s">
        <v>1899</v>
      </c>
      <c r="Q497" s="15" t="s">
        <v>2587</v>
      </c>
      <c r="R497" s="15"/>
      <c r="S497" s="13" t="s">
        <v>1191</v>
      </c>
      <c r="T497" s="2">
        <v>739</v>
      </c>
      <c r="U497" s="1" t="s">
        <v>106</v>
      </c>
    </row>
    <row r="498" spans="1:21" ht="20.100000000000001" customHeight="1" x14ac:dyDescent="0.2">
      <c r="A498" s="1" t="s">
        <v>1186</v>
      </c>
      <c r="B498" s="1" t="s">
        <v>2589</v>
      </c>
      <c r="C498" s="1" t="s">
        <v>1187</v>
      </c>
      <c r="D498" s="2">
        <v>3</v>
      </c>
      <c r="E498" s="5">
        <v>185.95</v>
      </c>
      <c r="F498" s="5">
        <v>39.049499999999995</v>
      </c>
      <c r="G498" s="22">
        <v>185.95</v>
      </c>
      <c r="H498" s="22">
        <v>39.049999999999997</v>
      </c>
      <c r="I498" s="21">
        <v>44988</v>
      </c>
      <c r="J498" s="6" t="s">
        <v>4</v>
      </c>
      <c r="K498" s="18">
        <v>1</v>
      </c>
      <c r="L498" s="15"/>
      <c r="M498" s="15"/>
      <c r="N498" s="15"/>
      <c r="O498" s="13" t="s">
        <v>1207</v>
      </c>
      <c r="P498" s="16" t="s">
        <v>1208</v>
      </c>
      <c r="Q498" s="15" t="s">
        <v>2587</v>
      </c>
      <c r="R498" s="15"/>
      <c r="S498" s="13" t="s">
        <v>1188</v>
      </c>
      <c r="T498" s="2">
        <v>225</v>
      </c>
      <c r="U498" s="1" t="s">
        <v>106</v>
      </c>
    </row>
    <row r="499" spans="1:21" ht="20.100000000000001" customHeight="1" x14ac:dyDescent="0.2">
      <c r="A499" s="1" t="s">
        <v>1184</v>
      </c>
      <c r="B499" s="1" t="s">
        <v>2590</v>
      </c>
      <c r="C499" s="1" t="s">
        <v>1185</v>
      </c>
      <c r="D499" s="2">
        <v>2</v>
      </c>
      <c r="E499" s="5">
        <v>70</v>
      </c>
      <c r="F499" s="155">
        <v>0</v>
      </c>
      <c r="G499" s="22">
        <v>70</v>
      </c>
      <c r="H499" s="22">
        <v>0</v>
      </c>
      <c r="I499" s="21">
        <v>44988</v>
      </c>
      <c r="J499" s="6" t="s">
        <v>4</v>
      </c>
      <c r="K499" s="18">
        <v>1</v>
      </c>
      <c r="L499" s="15"/>
      <c r="M499" s="15"/>
      <c r="N499" s="15"/>
      <c r="O499" s="13" t="s">
        <v>9950</v>
      </c>
      <c r="P499" s="16" t="s">
        <v>534</v>
      </c>
      <c r="Q499" s="15" t="s">
        <v>2587</v>
      </c>
      <c r="R499" s="15"/>
      <c r="S499" s="13" t="s">
        <v>415</v>
      </c>
      <c r="T499" s="2">
        <v>70</v>
      </c>
      <c r="U499" s="1" t="s">
        <v>106</v>
      </c>
    </row>
    <row r="500" spans="1:21" ht="20.100000000000001" customHeight="1" x14ac:dyDescent="0.2">
      <c r="A500" s="1" t="s">
        <v>1164</v>
      </c>
      <c r="B500" s="1" t="s">
        <v>2590</v>
      </c>
      <c r="C500" s="1" t="s">
        <v>1165</v>
      </c>
      <c r="D500" s="2">
        <v>2</v>
      </c>
      <c r="E500" s="5">
        <v>120</v>
      </c>
      <c r="F500" s="155">
        <v>0</v>
      </c>
      <c r="G500" s="22">
        <v>120</v>
      </c>
      <c r="H500" s="22">
        <v>0</v>
      </c>
      <c r="I500" s="21">
        <v>44988</v>
      </c>
      <c r="J500" s="6" t="s">
        <v>4</v>
      </c>
      <c r="K500" s="18">
        <v>1</v>
      </c>
      <c r="L500" s="15"/>
      <c r="M500" s="15"/>
      <c r="N500" s="15"/>
      <c r="O500" s="13" t="s">
        <v>10092</v>
      </c>
      <c r="P500" s="16" t="s">
        <v>1643</v>
      </c>
      <c r="Q500" s="15" t="s">
        <v>2587</v>
      </c>
      <c r="R500" s="15"/>
      <c r="S500" s="13" t="s">
        <v>415</v>
      </c>
      <c r="T500" s="2">
        <v>120</v>
      </c>
      <c r="U500" s="1" t="s">
        <v>106</v>
      </c>
    </row>
    <row r="501" spans="1:21" ht="20.100000000000001" customHeight="1" x14ac:dyDescent="0.2">
      <c r="A501" s="1" t="s">
        <v>1174</v>
      </c>
      <c r="B501" s="1" t="s">
        <v>2590</v>
      </c>
      <c r="C501" s="1" t="s">
        <v>1175</v>
      </c>
      <c r="D501" s="2">
        <v>2</v>
      </c>
      <c r="E501" s="5">
        <v>164.54</v>
      </c>
      <c r="F501" s="5">
        <v>34.553399999999996</v>
      </c>
      <c r="G501" s="22">
        <v>164.54</v>
      </c>
      <c r="H501" s="22">
        <v>16.45</v>
      </c>
      <c r="I501" s="21">
        <v>44988</v>
      </c>
      <c r="J501" s="6" t="s">
        <v>4</v>
      </c>
      <c r="K501" s="18">
        <v>1</v>
      </c>
      <c r="L501" s="15"/>
      <c r="M501" s="15"/>
      <c r="N501" s="15"/>
      <c r="O501" s="13" t="s">
        <v>407</v>
      </c>
      <c r="P501" s="16" t="s">
        <v>1956</v>
      </c>
      <c r="Q501" s="15" t="s">
        <v>2587</v>
      </c>
      <c r="R501" s="15"/>
      <c r="S501" s="13" t="s">
        <v>654</v>
      </c>
      <c r="T501" s="2">
        <v>180.99</v>
      </c>
      <c r="U501" s="1" t="s">
        <v>106</v>
      </c>
    </row>
    <row r="502" spans="1:21" ht="20.100000000000001" customHeight="1" x14ac:dyDescent="0.2">
      <c r="A502" s="1" t="s">
        <v>1172</v>
      </c>
      <c r="B502" s="1" t="s">
        <v>2590</v>
      </c>
      <c r="C502" s="1" t="s">
        <v>1173</v>
      </c>
      <c r="D502" s="2">
        <v>2</v>
      </c>
      <c r="E502" s="5">
        <v>150</v>
      </c>
      <c r="F502" s="5">
        <v>15</v>
      </c>
      <c r="G502" s="22">
        <v>150</v>
      </c>
      <c r="H502" s="22">
        <v>15</v>
      </c>
      <c r="I502" s="21">
        <v>44988</v>
      </c>
      <c r="J502" s="6" t="s">
        <v>4</v>
      </c>
      <c r="K502" s="18">
        <v>1</v>
      </c>
      <c r="L502" s="15"/>
      <c r="M502" s="15"/>
      <c r="N502" s="15"/>
      <c r="O502" s="13" t="s">
        <v>140</v>
      </c>
      <c r="P502" s="16" t="s">
        <v>301</v>
      </c>
      <c r="Q502" s="15" t="s">
        <v>2587</v>
      </c>
      <c r="R502" s="15"/>
      <c r="S502" s="13" t="s">
        <v>654</v>
      </c>
      <c r="T502" s="2">
        <v>165</v>
      </c>
      <c r="U502" s="1" t="s">
        <v>106</v>
      </c>
    </row>
    <row r="503" spans="1:21" ht="20.100000000000001" customHeight="1" x14ac:dyDescent="0.2">
      <c r="A503" s="1" t="s">
        <v>1176</v>
      </c>
      <c r="B503" s="1" t="s">
        <v>2590</v>
      </c>
      <c r="C503" s="1" t="s">
        <v>1177</v>
      </c>
      <c r="D503" s="2">
        <v>5</v>
      </c>
      <c r="E503" s="5">
        <v>1000</v>
      </c>
      <c r="F503" s="155">
        <v>0</v>
      </c>
      <c r="G503" s="22">
        <v>1000</v>
      </c>
      <c r="H503" s="22">
        <v>0</v>
      </c>
      <c r="I503" s="21">
        <v>44988</v>
      </c>
      <c r="J503" s="6" t="s">
        <v>4</v>
      </c>
      <c r="K503" s="18">
        <v>1</v>
      </c>
      <c r="L503" s="15"/>
      <c r="M503" s="15"/>
      <c r="N503" s="15"/>
      <c r="O503" s="13" t="s">
        <v>9948</v>
      </c>
      <c r="P503" s="16" t="s">
        <v>327</v>
      </c>
      <c r="Q503" s="15" t="s">
        <v>2587</v>
      </c>
      <c r="R503" s="15"/>
      <c r="S503" s="13" t="s">
        <v>1180</v>
      </c>
      <c r="T503" s="2">
        <v>1000</v>
      </c>
      <c r="U503" s="1" t="s">
        <v>106</v>
      </c>
    </row>
    <row r="504" spans="1:21" ht="20.100000000000001" customHeight="1" x14ac:dyDescent="0.2">
      <c r="A504" s="1" t="s">
        <v>1181</v>
      </c>
      <c r="B504" s="1" t="s">
        <v>2590</v>
      </c>
      <c r="C504" s="1" t="s">
        <v>1182</v>
      </c>
      <c r="D504" s="2">
        <v>5</v>
      </c>
      <c r="E504" s="5">
        <v>950</v>
      </c>
      <c r="F504" s="155">
        <v>0</v>
      </c>
      <c r="G504" s="22">
        <v>950</v>
      </c>
      <c r="H504" s="22">
        <v>0</v>
      </c>
      <c r="I504" s="21">
        <v>44988</v>
      </c>
      <c r="J504" s="6" t="s">
        <v>4</v>
      </c>
      <c r="K504" s="18">
        <v>1</v>
      </c>
      <c r="L504" s="15"/>
      <c r="M504" s="15"/>
      <c r="N504" s="15"/>
      <c r="O504" s="13" t="s">
        <v>9941</v>
      </c>
      <c r="P504" s="16" t="s">
        <v>806</v>
      </c>
      <c r="Q504" s="15" t="s">
        <v>2587</v>
      </c>
      <c r="R504" s="15"/>
      <c r="S504" s="13" t="s">
        <v>105</v>
      </c>
      <c r="T504" s="2">
        <v>950</v>
      </c>
      <c r="U504" s="1" t="s">
        <v>106</v>
      </c>
    </row>
    <row r="505" spans="1:21" ht="20.100000000000001" customHeight="1" x14ac:dyDescent="0.2">
      <c r="A505" s="1" t="s">
        <v>1169</v>
      </c>
      <c r="B505" s="1" t="s">
        <v>2590</v>
      </c>
      <c r="C505" s="1" t="s">
        <v>1170</v>
      </c>
      <c r="D505" s="2">
        <v>5</v>
      </c>
      <c r="E505" s="5">
        <v>400</v>
      </c>
      <c r="F505" s="155">
        <v>0</v>
      </c>
      <c r="G505" s="22">
        <v>400</v>
      </c>
      <c r="H505" s="22">
        <v>0</v>
      </c>
      <c r="I505" s="21">
        <v>44988</v>
      </c>
      <c r="J505" s="6" t="s">
        <v>4</v>
      </c>
      <c r="K505" s="18">
        <v>1</v>
      </c>
      <c r="L505" s="15"/>
      <c r="M505" s="15"/>
      <c r="N505" s="15"/>
      <c r="O505" s="13" t="s">
        <v>9949</v>
      </c>
      <c r="P505" s="16" t="s">
        <v>2485</v>
      </c>
      <c r="Q505" s="15" t="s">
        <v>2587</v>
      </c>
      <c r="R505" s="15"/>
      <c r="S505" s="13" t="s">
        <v>105</v>
      </c>
      <c r="T505" s="2">
        <v>400</v>
      </c>
      <c r="U505" s="1" t="s">
        <v>106</v>
      </c>
    </row>
    <row r="506" spans="1:21" ht="20.100000000000001" customHeight="1" x14ac:dyDescent="0.2">
      <c r="A506" s="1" t="s">
        <v>1158</v>
      </c>
      <c r="B506" s="1" t="s">
        <v>2590</v>
      </c>
      <c r="C506" s="1" t="s">
        <v>1159</v>
      </c>
      <c r="D506" s="2">
        <v>2</v>
      </c>
      <c r="E506" s="5">
        <v>140</v>
      </c>
      <c r="F506" s="5">
        <v>14</v>
      </c>
      <c r="G506" s="22">
        <v>140</v>
      </c>
      <c r="H506" s="22">
        <v>14</v>
      </c>
      <c r="I506" s="21">
        <v>44988</v>
      </c>
      <c r="J506" s="6" t="s">
        <v>4</v>
      </c>
      <c r="K506" s="18">
        <v>1</v>
      </c>
      <c r="L506" s="15"/>
      <c r="M506" s="15"/>
      <c r="N506" s="15"/>
      <c r="O506" s="13" t="s">
        <v>140</v>
      </c>
      <c r="P506" s="16" t="s">
        <v>301</v>
      </c>
      <c r="Q506" s="15" t="s">
        <v>2587</v>
      </c>
      <c r="R506" s="15"/>
      <c r="S506" s="13" t="s">
        <v>654</v>
      </c>
      <c r="T506" s="2">
        <v>154</v>
      </c>
      <c r="U506" s="1" t="s">
        <v>106</v>
      </c>
    </row>
    <row r="507" spans="1:21" ht="20.100000000000001" customHeight="1" x14ac:dyDescent="0.2">
      <c r="A507" s="1" t="s">
        <v>1166</v>
      </c>
      <c r="B507" s="1" t="s">
        <v>2590</v>
      </c>
      <c r="C507" s="1" t="s">
        <v>1167</v>
      </c>
      <c r="D507" s="2">
        <v>5</v>
      </c>
      <c r="E507" s="5">
        <v>375</v>
      </c>
      <c r="F507" s="5">
        <v>78.75</v>
      </c>
      <c r="G507" s="22">
        <v>375</v>
      </c>
      <c r="H507" s="22">
        <v>78.75</v>
      </c>
      <c r="I507" s="21">
        <v>44988</v>
      </c>
      <c r="J507" s="6" t="s">
        <v>4</v>
      </c>
      <c r="K507" s="18">
        <v>1</v>
      </c>
      <c r="L507" s="15"/>
      <c r="M507" s="15"/>
      <c r="N507" s="15"/>
      <c r="O507" s="13" t="s">
        <v>34</v>
      </c>
      <c r="P507" s="16" t="s">
        <v>2338</v>
      </c>
      <c r="Q507" s="15" t="s">
        <v>2587</v>
      </c>
      <c r="R507" s="15"/>
      <c r="S507" s="13" t="s">
        <v>105</v>
      </c>
      <c r="T507" s="2">
        <v>453.75</v>
      </c>
      <c r="U507" s="1" t="s">
        <v>106</v>
      </c>
    </row>
    <row r="508" spans="1:21" ht="20.100000000000001" customHeight="1" x14ac:dyDescent="0.2">
      <c r="A508" s="1" t="s">
        <v>1162</v>
      </c>
      <c r="B508" s="1" t="s">
        <v>2590</v>
      </c>
      <c r="C508" s="1" t="s">
        <v>1163</v>
      </c>
      <c r="D508" s="2">
        <v>2</v>
      </c>
      <c r="E508" s="5">
        <v>150</v>
      </c>
      <c r="F508" s="5">
        <v>15</v>
      </c>
      <c r="G508" s="22">
        <v>150</v>
      </c>
      <c r="H508" s="22">
        <v>15</v>
      </c>
      <c r="I508" s="21">
        <v>44988</v>
      </c>
      <c r="J508" s="6" t="s">
        <v>4</v>
      </c>
      <c r="K508" s="18">
        <v>1</v>
      </c>
      <c r="L508" s="15"/>
      <c r="M508" s="15"/>
      <c r="N508" s="15"/>
      <c r="O508" s="13" t="s">
        <v>140</v>
      </c>
      <c r="P508" s="16" t="s">
        <v>301</v>
      </c>
      <c r="Q508" s="15" t="s">
        <v>2587</v>
      </c>
      <c r="R508" s="15"/>
      <c r="S508" s="13" t="s">
        <v>654</v>
      </c>
      <c r="T508" s="2">
        <v>165</v>
      </c>
      <c r="U508" s="1" t="s">
        <v>106</v>
      </c>
    </row>
    <row r="509" spans="1:21" ht="20.100000000000001" customHeight="1" x14ac:dyDescent="0.2">
      <c r="A509" s="1" t="s">
        <v>1056</v>
      </c>
      <c r="B509" s="1" t="s">
        <v>2589</v>
      </c>
      <c r="C509" s="1" t="s">
        <v>1057</v>
      </c>
      <c r="D509" s="2">
        <v>1</v>
      </c>
      <c r="E509" s="5">
        <v>116</v>
      </c>
      <c r="F509" s="5">
        <v>11.6</v>
      </c>
      <c r="G509" s="22">
        <v>116</v>
      </c>
      <c r="H509" s="22">
        <v>11.6</v>
      </c>
      <c r="I509" s="21">
        <v>44988</v>
      </c>
      <c r="J509" s="6" t="s">
        <v>4</v>
      </c>
      <c r="K509" s="18">
        <v>1</v>
      </c>
      <c r="L509" s="15"/>
      <c r="M509" s="15"/>
      <c r="N509" s="15"/>
      <c r="O509" s="13" t="s">
        <v>154</v>
      </c>
      <c r="P509" s="16" t="s">
        <v>951</v>
      </c>
      <c r="Q509" s="15" t="s">
        <v>2587</v>
      </c>
      <c r="R509" s="15"/>
      <c r="S509" s="13" t="s">
        <v>284</v>
      </c>
      <c r="T509" s="2">
        <v>127.6</v>
      </c>
      <c r="U509" s="1" t="s">
        <v>247</v>
      </c>
    </row>
    <row r="510" spans="1:21" ht="20.100000000000001" customHeight="1" x14ac:dyDescent="0.2">
      <c r="A510" s="1" t="s">
        <v>1021</v>
      </c>
      <c r="B510" s="1" t="s">
        <v>2589</v>
      </c>
      <c r="C510" s="1" t="s">
        <v>1022</v>
      </c>
      <c r="D510" s="2">
        <v>0.1</v>
      </c>
      <c r="E510" s="5">
        <v>207.29</v>
      </c>
      <c r="F510" s="5">
        <v>43.530900000000003</v>
      </c>
      <c r="G510" s="22">
        <v>171.31</v>
      </c>
      <c r="H510" s="22">
        <v>35.979999999999997</v>
      </c>
      <c r="I510" s="21">
        <v>44988</v>
      </c>
      <c r="J510" s="6" t="s">
        <v>4</v>
      </c>
      <c r="K510" s="18">
        <v>1</v>
      </c>
      <c r="L510" s="15"/>
      <c r="M510" s="15"/>
      <c r="N510" s="15"/>
      <c r="O510" s="13" t="s">
        <v>117</v>
      </c>
      <c r="P510" s="16" t="s">
        <v>1667</v>
      </c>
      <c r="Q510" s="15" t="s">
        <v>2587</v>
      </c>
      <c r="R510" s="15"/>
      <c r="S510" s="13" t="s">
        <v>339</v>
      </c>
      <c r="T510" s="2">
        <v>207.29</v>
      </c>
      <c r="U510" s="1" t="s">
        <v>26</v>
      </c>
    </row>
    <row r="511" spans="1:21" ht="20.100000000000001" customHeight="1" x14ac:dyDescent="0.2">
      <c r="A511" s="1" t="s">
        <v>1004</v>
      </c>
      <c r="B511" s="1" t="s">
        <v>2590</v>
      </c>
      <c r="C511" s="1" t="s">
        <v>1005</v>
      </c>
      <c r="D511" s="2">
        <v>0.2</v>
      </c>
      <c r="E511" s="5">
        <v>1527.27</v>
      </c>
      <c r="F511" s="5">
        <v>152.727</v>
      </c>
      <c r="G511" s="22">
        <v>1527.27</v>
      </c>
      <c r="H511" s="22">
        <v>152.72999999999999</v>
      </c>
      <c r="I511" s="21">
        <v>44988</v>
      </c>
      <c r="J511" s="6" t="s">
        <v>4</v>
      </c>
      <c r="K511" s="18">
        <v>1</v>
      </c>
      <c r="L511" s="15"/>
      <c r="M511" s="15"/>
      <c r="N511" s="15"/>
      <c r="O511" s="13" t="s">
        <v>29</v>
      </c>
      <c r="P511" s="16" t="s">
        <v>56</v>
      </c>
      <c r="Q511" s="15" t="s">
        <v>2587</v>
      </c>
      <c r="R511" s="15"/>
      <c r="S511" s="13" t="s">
        <v>284</v>
      </c>
      <c r="T511" s="2">
        <v>1680</v>
      </c>
      <c r="U511" s="1" t="s">
        <v>12</v>
      </c>
    </row>
    <row r="512" spans="1:21" ht="20.100000000000001" customHeight="1" x14ac:dyDescent="0.2">
      <c r="A512" s="1" t="s">
        <v>1019</v>
      </c>
      <c r="B512" s="1" t="s">
        <v>2589</v>
      </c>
      <c r="C512" s="1" t="s">
        <v>1020</v>
      </c>
      <c r="D512" s="2">
        <v>1</v>
      </c>
      <c r="E512" s="5">
        <v>31.9</v>
      </c>
      <c r="F512" s="5">
        <v>6.6989999999999998</v>
      </c>
      <c r="G512" s="22">
        <v>27.12</v>
      </c>
      <c r="H512" s="22">
        <v>5.7</v>
      </c>
      <c r="I512" s="21">
        <v>44988</v>
      </c>
      <c r="J512" s="6" t="s">
        <v>4</v>
      </c>
      <c r="K512" s="18">
        <v>1</v>
      </c>
      <c r="L512" s="15"/>
      <c r="M512" s="15"/>
      <c r="N512" s="15"/>
      <c r="O512" s="13" t="s">
        <v>10126</v>
      </c>
      <c r="P512" s="16" t="s">
        <v>1502</v>
      </c>
      <c r="Q512" s="15" t="s">
        <v>2587</v>
      </c>
      <c r="R512" s="15"/>
      <c r="S512" s="13" t="s">
        <v>224</v>
      </c>
      <c r="T512" s="2">
        <v>32.82</v>
      </c>
      <c r="U512" s="1" t="s">
        <v>26</v>
      </c>
    </row>
    <row r="513" spans="1:21" ht="20.100000000000001" customHeight="1" x14ac:dyDescent="0.2">
      <c r="A513" s="1" t="s">
        <v>1028</v>
      </c>
      <c r="B513" s="1" t="s">
        <v>2589</v>
      </c>
      <c r="C513" s="1" t="s">
        <v>1029</v>
      </c>
      <c r="D513" s="2">
        <v>6</v>
      </c>
      <c r="E513" s="5">
        <v>14896.62</v>
      </c>
      <c r="F513" s="5">
        <v>3128.2902000000004</v>
      </c>
      <c r="G513" s="22">
        <v>14896.64</v>
      </c>
      <c r="H513" s="22">
        <v>3128.29</v>
      </c>
      <c r="I513" s="21">
        <v>44988</v>
      </c>
      <c r="J513" s="6" t="s">
        <v>76</v>
      </c>
      <c r="K513" s="18">
        <v>1</v>
      </c>
      <c r="L513" s="15"/>
      <c r="M513" s="15"/>
      <c r="N513" s="15"/>
      <c r="O513" s="13" t="s">
        <v>203</v>
      </c>
      <c r="P513" s="16" t="s">
        <v>689</v>
      </c>
      <c r="Q513" s="15" t="s">
        <v>2587</v>
      </c>
      <c r="R513" s="15"/>
      <c r="S513" s="13" t="s">
        <v>1032</v>
      </c>
      <c r="T513" s="2">
        <v>18024.93</v>
      </c>
      <c r="U513" s="1" t="s">
        <v>26</v>
      </c>
    </row>
    <row r="514" spans="1:21" ht="20.100000000000001" customHeight="1" x14ac:dyDescent="0.2">
      <c r="A514" s="1" t="s">
        <v>1043</v>
      </c>
      <c r="B514" s="1" t="s">
        <v>2590</v>
      </c>
      <c r="C514" s="1" t="s">
        <v>1044</v>
      </c>
      <c r="D514" s="2">
        <v>1</v>
      </c>
      <c r="E514" s="5">
        <v>175</v>
      </c>
      <c r="F514" s="5">
        <v>36.75</v>
      </c>
      <c r="G514" s="22">
        <v>175</v>
      </c>
      <c r="H514" s="22">
        <v>36.75</v>
      </c>
      <c r="I514" s="21">
        <v>44988</v>
      </c>
      <c r="J514" s="6" t="s">
        <v>4</v>
      </c>
      <c r="K514" s="18">
        <v>1</v>
      </c>
      <c r="L514" s="15"/>
      <c r="M514" s="15"/>
      <c r="N514" s="15"/>
      <c r="O514" s="13" t="s">
        <v>271</v>
      </c>
      <c r="P514" s="16" t="s">
        <v>272</v>
      </c>
      <c r="Q514" s="15" t="s">
        <v>2587</v>
      </c>
      <c r="R514" s="15"/>
      <c r="S514" s="13" t="s">
        <v>1047</v>
      </c>
      <c r="T514" s="2">
        <v>211.75</v>
      </c>
      <c r="U514" s="1" t="s">
        <v>26</v>
      </c>
    </row>
    <row r="515" spans="1:21" ht="20.100000000000001" customHeight="1" x14ac:dyDescent="0.2">
      <c r="A515" s="1" t="s">
        <v>1014</v>
      </c>
      <c r="B515" s="1" t="s">
        <v>2590</v>
      </c>
      <c r="C515" s="1" t="s">
        <v>1015</v>
      </c>
      <c r="D515" s="2">
        <v>0.1</v>
      </c>
      <c r="E515" s="5">
        <v>396.15</v>
      </c>
      <c r="F515" s="5">
        <v>83.191499999999991</v>
      </c>
      <c r="G515" s="22">
        <v>396.15</v>
      </c>
      <c r="H515" s="22">
        <v>83.19</v>
      </c>
      <c r="I515" s="21">
        <v>44988</v>
      </c>
      <c r="J515" s="6" t="s">
        <v>4</v>
      </c>
      <c r="K515" s="18">
        <v>1</v>
      </c>
      <c r="L515" s="15"/>
      <c r="M515" s="15"/>
      <c r="N515" s="15"/>
      <c r="O515" s="13" t="s">
        <v>34</v>
      </c>
      <c r="P515" s="16" t="s">
        <v>451</v>
      </c>
      <c r="Q515" s="15" t="s">
        <v>2587</v>
      </c>
      <c r="R515" s="15"/>
      <c r="S515" s="13" t="s">
        <v>1016</v>
      </c>
      <c r="T515" s="2">
        <v>479.34</v>
      </c>
      <c r="U515" s="1" t="s">
        <v>12</v>
      </c>
    </row>
    <row r="516" spans="1:21" ht="20.100000000000001" customHeight="1" x14ac:dyDescent="0.2">
      <c r="A516" s="1" t="s">
        <v>959</v>
      </c>
      <c r="B516" s="1" t="s">
        <v>2590</v>
      </c>
      <c r="C516" s="1" t="s">
        <v>960</v>
      </c>
      <c r="D516" s="2">
        <v>1</v>
      </c>
      <c r="E516" s="5">
        <v>155</v>
      </c>
      <c r="F516" s="5">
        <v>32.549999999999997</v>
      </c>
      <c r="G516" s="22">
        <v>155</v>
      </c>
      <c r="H516" s="22">
        <v>32.549999999999997</v>
      </c>
      <c r="I516" s="21">
        <v>44991</v>
      </c>
      <c r="J516" s="6" t="s">
        <v>4</v>
      </c>
      <c r="K516" s="18">
        <v>1</v>
      </c>
      <c r="L516" s="15"/>
      <c r="M516" s="15"/>
      <c r="N516" s="15"/>
      <c r="O516" s="13" t="s">
        <v>947</v>
      </c>
      <c r="P516" s="16" t="s">
        <v>1065</v>
      </c>
      <c r="Q516" s="15" t="s">
        <v>2587</v>
      </c>
      <c r="R516" s="15"/>
      <c r="S516" s="13" t="s">
        <v>962</v>
      </c>
      <c r="T516" s="2">
        <v>187.55</v>
      </c>
      <c r="U516" s="1" t="s">
        <v>7</v>
      </c>
    </row>
    <row r="517" spans="1:21" ht="20.100000000000001" customHeight="1" x14ac:dyDescent="0.2">
      <c r="A517" s="1" t="s">
        <v>953</v>
      </c>
      <c r="B517" s="1" t="s">
        <v>2589</v>
      </c>
      <c r="C517" s="1" t="s">
        <v>954</v>
      </c>
      <c r="D517" s="2">
        <v>1</v>
      </c>
      <c r="E517" s="5">
        <v>214</v>
      </c>
      <c r="F517" s="5">
        <v>44.94</v>
      </c>
      <c r="G517" s="22">
        <v>213.3</v>
      </c>
      <c r="H517" s="22">
        <v>44.79</v>
      </c>
      <c r="I517" s="21">
        <v>44991</v>
      </c>
      <c r="J517" s="6" t="s">
        <v>4</v>
      </c>
      <c r="K517" s="18">
        <v>1</v>
      </c>
      <c r="L517" s="15"/>
      <c r="M517" s="15"/>
      <c r="N517" s="15"/>
      <c r="O517" s="13" t="s">
        <v>215</v>
      </c>
      <c r="P517" s="16" t="s">
        <v>216</v>
      </c>
      <c r="Q517" s="15" t="s">
        <v>2587</v>
      </c>
      <c r="R517" s="15"/>
      <c r="S517" s="13" t="s">
        <v>956</v>
      </c>
      <c r="T517" s="2">
        <v>258.08999999999997</v>
      </c>
      <c r="U517" s="1" t="s">
        <v>7</v>
      </c>
    </row>
    <row r="518" spans="1:21" ht="20.100000000000001" customHeight="1" x14ac:dyDescent="0.2">
      <c r="A518" s="1" t="s">
        <v>973</v>
      </c>
      <c r="B518" s="1" t="s">
        <v>2590</v>
      </c>
      <c r="C518" s="1" t="s">
        <v>974</v>
      </c>
      <c r="D518" s="2">
        <v>6</v>
      </c>
      <c r="E518" s="5">
        <v>2450</v>
      </c>
      <c r="F518" s="5">
        <v>514.5</v>
      </c>
      <c r="G518" s="22">
        <v>2450</v>
      </c>
      <c r="H518" s="22">
        <v>514.5</v>
      </c>
      <c r="I518" s="21">
        <v>44991</v>
      </c>
      <c r="J518" s="6" t="s">
        <v>4</v>
      </c>
      <c r="K518" s="18">
        <v>1</v>
      </c>
      <c r="L518" s="15"/>
      <c r="M518" s="15"/>
      <c r="N518" s="15"/>
      <c r="O518" s="13" t="s">
        <v>183</v>
      </c>
      <c r="P518" s="16" t="s">
        <v>530</v>
      </c>
      <c r="Q518" s="15" t="s">
        <v>2587</v>
      </c>
      <c r="R518" s="15"/>
      <c r="S518" s="13" t="s">
        <v>976</v>
      </c>
      <c r="T518" s="2">
        <v>2964.5</v>
      </c>
      <c r="U518" s="1" t="s">
        <v>60</v>
      </c>
    </row>
    <row r="519" spans="1:21" ht="20.100000000000001" customHeight="1" x14ac:dyDescent="0.2">
      <c r="A519" s="1" t="s">
        <v>1008</v>
      </c>
      <c r="B519" s="1" t="s">
        <v>2589</v>
      </c>
      <c r="C519" s="1" t="s">
        <v>1009</v>
      </c>
      <c r="D519" s="2">
        <v>0.02</v>
      </c>
      <c r="E519" s="5">
        <v>45</v>
      </c>
      <c r="F519" s="5">
        <v>9.4499999999999993</v>
      </c>
      <c r="G519" s="22">
        <v>44.82</v>
      </c>
      <c r="H519" s="22">
        <v>9.41</v>
      </c>
      <c r="I519" s="21">
        <v>44991</v>
      </c>
      <c r="J519" s="6" t="s">
        <v>4</v>
      </c>
      <c r="K519" s="18">
        <v>1</v>
      </c>
      <c r="L519" s="15"/>
      <c r="M519" s="15"/>
      <c r="N519" s="15"/>
      <c r="O519" s="13" t="s">
        <v>828</v>
      </c>
      <c r="P519" s="16" t="s">
        <v>1435</v>
      </c>
      <c r="Q519" s="15" t="s">
        <v>2587</v>
      </c>
      <c r="R519" s="15"/>
      <c r="S519" s="13" t="s">
        <v>1010</v>
      </c>
      <c r="T519" s="2">
        <v>54.23</v>
      </c>
      <c r="U519" s="1" t="s">
        <v>84</v>
      </c>
    </row>
    <row r="520" spans="1:21" ht="20.100000000000001" customHeight="1" x14ac:dyDescent="0.2">
      <c r="A520" s="1" t="s">
        <v>1025</v>
      </c>
      <c r="B520" s="1" t="s">
        <v>2589</v>
      </c>
      <c r="C520" s="1" t="s">
        <v>1026</v>
      </c>
      <c r="D520" s="2">
        <v>1</v>
      </c>
      <c r="E520" s="5">
        <v>108.92</v>
      </c>
      <c r="F520" s="5">
        <v>22.873200000000001</v>
      </c>
      <c r="G520" s="22">
        <v>108.92</v>
      </c>
      <c r="H520" s="22">
        <v>22.87</v>
      </c>
      <c r="I520" s="21">
        <v>44991</v>
      </c>
      <c r="J520" s="6" t="s">
        <v>4</v>
      </c>
      <c r="K520" s="18">
        <v>1</v>
      </c>
      <c r="L520" s="15"/>
      <c r="M520" s="15"/>
      <c r="N520" s="15"/>
      <c r="O520" s="13" t="s">
        <v>2141</v>
      </c>
      <c r="P520" s="16" t="s">
        <v>2142</v>
      </c>
      <c r="Q520" s="15" t="s">
        <v>2587</v>
      </c>
      <c r="R520" s="15"/>
      <c r="S520" s="13" t="s">
        <v>1027</v>
      </c>
      <c r="T520" s="2">
        <v>131.79</v>
      </c>
      <c r="U520" s="1" t="s">
        <v>84</v>
      </c>
    </row>
    <row r="521" spans="1:21" ht="20.100000000000001" customHeight="1" x14ac:dyDescent="0.2">
      <c r="A521" s="1" t="s">
        <v>1041</v>
      </c>
      <c r="B521" s="1" t="s">
        <v>2589</v>
      </c>
      <c r="C521" s="1" t="s">
        <v>1042</v>
      </c>
      <c r="D521" s="2">
        <v>1</v>
      </c>
      <c r="E521" s="5">
        <v>435.6</v>
      </c>
      <c r="F521" s="5">
        <v>91.475999999999999</v>
      </c>
      <c r="G521" s="22">
        <v>360</v>
      </c>
      <c r="H521" s="22">
        <v>75.599999999999994</v>
      </c>
      <c r="I521" s="21">
        <v>44991</v>
      </c>
      <c r="J521" s="6" t="s">
        <v>4</v>
      </c>
      <c r="K521" s="18">
        <v>1</v>
      </c>
      <c r="L521" s="15"/>
      <c r="M521" s="15"/>
      <c r="N521" s="15"/>
      <c r="O521" s="13" t="s">
        <v>34</v>
      </c>
      <c r="P521" s="16" t="s">
        <v>347</v>
      </c>
      <c r="Q521" s="15" t="s">
        <v>2587</v>
      </c>
      <c r="R521" s="15"/>
      <c r="S521" s="13" t="s">
        <v>133</v>
      </c>
      <c r="T521" s="2">
        <v>435.6</v>
      </c>
      <c r="U521" s="1" t="s">
        <v>84</v>
      </c>
    </row>
    <row r="522" spans="1:21" ht="20.100000000000001" customHeight="1" x14ac:dyDescent="0.2">
      <c r="A522" s="1" t="s">
        <v>1037</v>
      </c>
      <c r="B522" s="1" t="s">
        <v>2590</v>
      </c>
      <c r="C522" s="1" t="s">
        <v>1038</v>
      </c>
      <c r="D522" s="2">
        <v>0.05</v>
      </c>
      <c r="E522" s="5">
        <v>29</v>
      </c>
      <c r="F522" s="5">
        <v>6.09</v>
      </c>
      <c r="G522" s="22">
        <v>28.95</v>
      </c>
      <c r="H522" s="22">
        <v>6.08</v>
      </c>
      <c r="I522" s="21">
        <v>44991</v>
      </c>
      <c r="J522" s="6" t="s">
        <v>4</v>
      </c>
      <c r="K522" s="18">
        <v>1</v>
      </c>
      <c r="L522" s="15"/>
      <c r="M522" s="15"/>
      <c r="N522" s="15"/>
      <c r="O522" s="13" t="s">
        <v>10128</v>
      </c>
      <c r="P522" s="16" t="s">
        <v>676</v>
      </c>
      <c r="Q522" s="15" t="s">
        <v>2587</v>
      </c>
      <c r="R522" s="15"/>
      <c r="S522" s="13" t="s">
        <v>1040</v>
      </c>
      <c r="T522" s="2">
        <v>35.03</v>
      </c>
      <c r="U522" s="1" t="s">
        <v>84</v>
      </c>
    </row>
    <row r="523" spans="1:21" ht="20.100000000000001" customHeight="1" x14ac:dyDescent="0.2">
      <c r="A523" s="1" t="s">
        <v>1052</v>
      </c>
      <c r="B523" s="1" t="s">
        <v>2589</v>
      </c>
      <c r="C523" s="1" t="s">
        <v>1053</v>
      </c>
      <c r="D523" s="2">
        <v>1</v>
      </c>
      <c r="E523" s="5">
        <v>19.61</v>
      </c>
      <c r="F523" s="155">
        <v>23.73</v>
      </c>
      <c r="G523" s="24">
        <v>19.61</v>
      </c>
      <c r="H523" s="24">
        <v>0.94</v>
      </c>
      <c r="I523" s="21">
        <v>44991</v>
      </c>
      <c r="J523" s="6" t="s">
        <v>4</v>
      </c>
      <c r="K523" s="18">
        <v>1</v>
      </c>
      <c r="L523" s="15"/>
      <c r="M523" s="15"/>
      <c r="N523" s="15"/>
      <c r="O523" s="13" t="s">
        <v>9949</v>
      </c>
      <c r="P523" s="16" t="s">
        <v>266</v>
      </c>
      <c r="Q523" s="15" t="s">
        <v>2587</v>
      </c>
      <c r="R523" s="15"/>
      <c r="S523" s="13" t="s">
        <v>1051</v>
      </c>
      <c r="T523" s="2">
        <v>20.55</v>
      </c>
      <c r="U523" s="1" t="s">
        <v>84</v>
      </c>
    </row>
    <row r="524" spans="1:21" ht="20.100000000000001" customHeight="1" x14ac:dyDescent="0.2">
      <c r="A524" s="1" t="s">
        <v>1048</v>
      </c>
      <c r="B524" s="1" t="s">
        <v>2589</v>
      </c>
      <c r="C524" s="1" t="s">
        <v>1049</v>
      </c>
      <c r="D524" s="2">
        <v>1</v>
      </c>
      <c r="E524" s="5">
        <v>60.39</v>
      </c>
      <c r="F524" s="155">
        <f>+E524*21/100</f>
        <v>12.681900000000001</v>
      </c>
      <c r="G524" s="22">
        <v>60.39</v>
      </c>
      <c r="H524" s="22">
        <v>9.7799999999999994</v>
      </c>
      <c r="I524" s="21">
        <v>44991</v>
      </c>
      <c r="J524" s="6" t="s">
        <v>4</v>
      </c>
      <c r="K524" s="18">
        <v>1</v>
      </c>
      <c r="L524" s="15"/>
      <c r="M524" s="15"/>
      <c r="N524" s="15"/>
      <c r="O524" s="13" t="s">
        <v>9950</v>
      </c>
      <c r="P524" s="16" t="s">
        <v>749</v>
      </c>
      <c r="Q524" s="15" t="s">
        <v>2587</v>
      </c>
      <c r="R524" s="15"/>
      <c r="S524" s="13" t="s">
        <v>1051</v>
      </c>
      <c r="T524" s="2">
        <v>70.17</v>
      </c>
      <c r="U524" s="1" t="s">
        <v>84</v>
      </c>
    </row>
    <row r="525" spans="1:21" ht="20.100000000000001" customHeight="1" x14ac:dyDescent="0.2">
      <c r="A525" s="1" t="s">
        <v>1035</v>
      </c>
      <c r="B525" s="1" t="s">
        <v>2589</v>
      </c>
      <c r="C525" s="1" t="s">
        <v>1036</v>
      </c>
      <c r="D525" s="2">
        <v>3</v>
      </c>
      <c r="E525" s="5">
        <v>2016.04</v>
      </c>
      <c r="F525" s="5">
        <v>423.36839999999995</v>
      </c>
      <c r="G525" s="22">
        <v>2016.04</v>
      </c>
      <c r="H525" s="22">
        <v>423.37</v>
      </c>
      <c r="I525" s="21">
        <v>44991</v>
      </c>
      <c r="J525" s="6" t="s">
        <v>4</v>
      </c>
      <c r="K525" s="18">
        <v>1</v>
      </c>
      <c r="L525" s="15"/>
      <c r="M525" s="15"/>
      <c r="N525" s="15"/>
      <c r="O525" s="13" t="s">
        <v>183</v>
      </c>
      <c r="P525" s="16" t="s">
        <v>530</v>
      </c>
      <c r="Q525" s="15" t="s">
        <v>2587</v>
      </c>
      <c r="R525" s="15"/>
      <c r="S525" s="13" t="s">
        <v>784</v>
      </c>
      <c r="T525" s="2">
        <v>2439.41</v>
      </c>
      <c r="U525" s="1" t="s">
        <v>247</v>
      </c>
    </row>
    <row r="526" spans="1:21" ht="20.100000000000001" customHeight="1" x14ac:dyDescent="0.2">
      <c r="A526" s="1" t="s">
        <v>1011</v>
      </c>
      <c r="B526" s="1" t="s">
        <v>2589</v>
      </c>
      <c r="C526" s="1" t="s">
        <v>1012</v>
      </c>
      <c r="D526" s="2">
        <v>1</v>
      </c>
      <c r="E526" s="5">
        <v>837</v>
      </c>
      <c r="F526" s="5">
        <v>175.77</v>
      </c>
      <c r="G526" s="22">
        <v>725.4</v>
      </c>
      <c r="H526" s="22">
        <v>152.33000000000001</v>
      </c>
      <c r="I526" s="21">
        <v>44991</v>
      </c>
      <c r="J526" s="6" t="s">
        <v>4</v>
      </c>
      <c r="K526" s="18">
        <v>1</v>
      </c>
      <c r="L526" s="15"/>
      <c r="M526" s="15"/>
      <c r="N526" s="15"/>
      <c r="O526" s="13" t="s">
        <v>29</v>
      </c>
      <c r="P526" s="16" t="s">
        <v>56</v>
      </c>
      <c r="Q526" s="15" t="s">
        <v>2587</v>
      </c>
      <c r="R526" s="15"/>
      <c r="S526" s="13" t="s">
        <v>1013</v>
      </c>
      <c r="T526" s="2">
        <v>877.73</v>
      </c>
      <c r="U526" s="1" t="s">
        <v>84</v>
      </c>
    </row>
    <row r="527" spans="1:21" ht="20.100000000000001" customHeight="1" x14ac:dyDescent="0.2">
      <c r="A527" s="1" t="s">
        <v>1033</v>
      </c>
      <c r="B527" s="1" t="s">
        <v>2589</v>
      </c>
      <c r="C527" s="1" t="s">
        <v>1034</v>
      </c>
      <c r="D527" s="2">
        <v>1</v>
      </c>
      <c r="E527" s="5">
        <v>137.85</v>
      </c>
      <c r="F527" s="5">
        <v>28.948499999999999</v>
      </c>
      <c r="G527" s="22">
        <v>137.85</v>
      </c>
      <c r="H527" s="22">
        <v>28.95</v>
      </c>
      <c r="I527" s="21">
        <v>44991</v>
      </c>
      <c r="J527" s="6" t="s">
        <v>4</v>
      </c>
      <c r="K527" s="18">
        <v>1</v>
      </c>
      <c r="L527" s="15"/>
      <c r="M527" s="15"/>
      <c r="N527" s="15"/>
      <c r="O527" s="13" t="s">
        <v>211</v>
      </c>
      <c r="P527" s="16" t="s">
        <v>212</v>
      </c>
      <c r="Q527" s="15" t="s">
        <v>2587</v>
      </c>
      <c r="R527" s="15"/>
      <c r="S527" s="13" t="s">
        <v>193</v>
      </c>
      <c r="T527" s="2">
        <v>166.8</v>
      </c>
      <c r="U527" s="1" t="s">
        <v>84</v>
      </c>
    </row>
    <row r="528" spans="1:21" ht="20.100000000000001" customHeight="1" x14ac:dyDescent="0.2">
      <c r="A528" s="1" t="s">
        <v>1017</v>
      </c>
      <c r="B528" s="1" t="s">
        <v>2589</v>
      </c>
      <c r="C528" s="1" t="s">
        <v>1018</v>
      </c>
      <c r="D528" s="2">
        <v>1</v>
      </c>
      <c r="E528" s="5">
        <v>233.4</v>
      </c>
      <c r="F528" s="5">
        <v>49.014000000000003</v>
      </c>
      <c r="G528" s="22">
        <v>233.4</v>
      </c>
      <c r="H528" s="22">
        <v>49.01</v>
      </c>
      <c r="I528" s="21">
        <v>44991</v>
      </c>
      <c r="J528" s="6" t="s">
        <v>4</v>
      </c>
      <c r="K528" s="18">
        <v>1</v>
      </c>
      <c r="L528" s="15"/>
      <c r="M528" s="15"/>
      <c r="N528" s="15"/>
      <c r="O528" s="13" t="s">
        <v>496</v>
      </c>
      <c r="P528" s="16" t="s">
        <v>2466</v>
      </c>
      <c r="Q528" s="15" t="s">
        <v>2587</v>
      </c>
      <c r="R528" s="15"/>
      <c r="S528" s="13" t="s">
        <v>948</v>
      </c>
      <c r="T528" s="2">
        <v>282.41000000000003</v>
      </c>
      <c r="U528" s="1" t="s">
        <v>84</v>
      </c>
    </row>
    <row r="529" spans="1:21" ht="20.100000000000001" customHeight="1" x14ac:dyDescent="0.2">
      <c r="A529" s="1" t="s">
        <v>1023</v>
      </c>
      <c r="B529" s="1" t="s">
        <v>2589</v>
      </c>
      <c r="C529" s="1" t="s">
        <v>1024</v>
      </c>
      <c r="D529" s="2">
        <v>1</v>
      </c>
      <c r="E529" s="5">
        <v>398.79</v>
      </c>
      <c r="F529" s="5">
        <v>83.745900000000006</v>
      </c>
      <c r="G529" s="22">
        <v>398.79</v>
      </c>
      <c r="H529" s="22">
        <v>83.75</v>
      </c>
      <c r="I529" s="21">
        <v>44991</v>
      </c>
      <c r="J529" s="6" t="s">
        <v>4</v>
      </c>
      <c r="K529" s="18">
        <v>1</v>
      </c>
      <c r="L529" s="15"/>
      <c r="M529" s="15"/>
      <c r="N529" s="15"/>
      <c r="O529" s="13" t="s">
        <v>34</v>
      </c>
      <c r="P529" s="16" t="s">
        <v>2338</v>
      </c>
      <c r="Q529" s="15" t="s">
        <v>2587</v>
      </c>
      <c r="R529" s="15"/>
      <c r="S529" s="13" t="s">
        <v>634</v>
      </c>
      <c r="T529" s="2">
        <v>482.54</v>
      </c>
      <c r="U529" s="1" t="s">
        <v>84</v>
      </c>
    </row>
    <row r="530" spans="1:21" ht="20.100000000000001" customHeight="1" x14ac:dyDescent="0.2">
      <c r="A530" s="1" t="s">
        <v>992</v>
      </c>
      <c r="B530" s="1" t="s">
        <v>2589</v>
      </c>
      <c r="C530" s="1" t="s">
        <v>993</v>
      </c>
      <c r="D530" s="2">
        <v>0.2</v>
      </c>
      <c r="E530" s="5">
        <v>139.68</v>
      </c>
      <c r="F530" s="5">
        <v>29.332800000000002</v>
      </c>
      <c r="G530" s="22">
        <v>139.68</v>
      </c>
      <c r="H530" s="22">
        <v>29.33</v>
      </c>
      <c r="I530" s="21">
        <v>44991</v>
      </c>
      <c r="J530" s="6" t="s">
        <v>4</v>
      </c>
      <c r="K530" s="18">
        <v>1</v>
      </c>
      <c r="L530" s="15"/>
      <c r="M530" s="15"/>
      <c r="N530" s="15"/>
      <c r="O530" s="13" t="s">
        <v>568</v>
      </c>
      <c r="P530" s="16" t="s">
        <v>569</v>
      </c>
      <c r="Q530" s="15" t="s">
        <v>2587</v>
      </c>
      <c r="R530" s="15"/>
      <c r="S530" s="13" t="s">
        <v>348</v>
      </c>
      <c r="T530" s="2">
        <v>169.01</v>
      </c>
      <c r="U530" s="1" t="s">
        <v>12</v>
      </c>
    </row>
    <row r="531" spans="1:21" ht="20.100000000000001" customHeight="1" x14ac:dyDescent="0.2">
      <c r="A531" s="1" t="s">
        <v>971</v>
      </c>
      <c r="B531" s="1" t="s">
        <v>2589</v>
      </c>
      <c r="C531" s="1" t="s">
        <v>972</v>
      </c>
      <c r="D531" s="2">
        <v>0.03</v>
      </c>
      <c r="E531" s="5">
        <v>30</v>
      </c>
      <c r="F531" s="5">
        <v>1.2</v>
      </c>
      <c r="G531" s="22">
        <v>29.85</v>
      </c>
      <c r="H531" s="22">
        <v>1.31</v>
      </c>
      <c r="I531" s="21">
        <v>44991</v>
      </c>
      <c r="J531" s="6" t="s">
        <v>4</v>
      </c>
      <c r="K531" s="18">
        <v>1</v>
      </c>
      <c r="L531" s="15"/>
      <c r="M531" s="15"/>
      <c r="N531" s="15"/>
      <c r="O531" s="13" t="s">
        <v>10097</v>
      </c>
      <c r="P531" s="16" t="s">
        <v>573</v>
      </c>
      <c r="Q531" s="15" t="s">
        <v>2587</v>
      </c>
      <c r="R531" s="15"/>
      <c r="S531" s="13" t="s">
        <v>6</v>
      </c>
      <c r="T531" s="2">
        <v>31.16</v>
      </c>
      <c r="U531" s="1" t="s">
        <v>84</v>
      </c>
    </row>
    <row r="532" spans="1:21" ht="20.100000000000001" customHeight="1" x14ac:dyDescent="0.2">
      <c r="A532" s="1" t="s">
        <v>963</v>
      </c>
      <c r="B532" s="1" t="s">
        <v>2589</v>
      </c>
      <c r="C532" s="1" t="s">
        <v>964</v>
      </c>
      <c r="D532" s="2">
        <v>1</v>
      </c>
      <c r="E532" s="5">
        <v>916</v>
      </c>
      <c r="F532" s="5">
        <v>192.36</v>
      </c>
      <c r="G532" s="22">
        <v>916</v>
      </c>
      <c r="H532" s="22">
        <v>192.36</v>
      </c>
      <c r="I532" s="21">
        <v>44991</v>
      </c>
      <c r="J532" s="6" t="s">
        <v>4</v>
      </c>
      <c r="K532" s="18">
        <v>1</v>
      </c>
      <c r="L532" s="15"/>
      <c r="M532" s="15"/>
      <c r="N532" s="15"/>
      <c r="O532" s="13" t="s">
        <v>258</v>
      </c>
      <c r="P532" s="16" t="s">
        <v>259</v>
      </c>
      <c r="Q532" s="15" t="s">
        <v>2587</v>
      </c>
      <c r="R532" s="15"/>
      <c r="S532" s="13" t="s">
        <v>965</v>
      </c>
      <c r="T532" s="2">
        <v>1108.3599999999999</v>
      </c>
      <c r="U532" s="1" t="s">
        <v>7</v>
      </c>
    </row>
    <row r="533" spans="1:21" ht="20.100000000000001" customHeight="1" x14ac:dyDescent="0.2">
      <c r="A533" s="1" t="s">
        <v>977</v>
      </c>
      <c r="B533" s="1" t="s">
        <v>2589</v>
      </c>
      <c r="C533" s="1" t="s">
        <v>978</v>
      </c>
      <c r="D533" s="2">
        <v>1</v>
      </c>
      <c r="E533" s="5">
        <v>380</v>
      </c>
      <c r="F533" s="5">
        <v>79.8</v>
      </c>
      <c r="G533" s="22">
        <v>380</v>
      </c>
      <c r="H533" s="22">
        <v>79.8</v>
      </c>
      <c r="I533" s="21">
        <v>44991</v>
      </c>
      <c r="J533" s="6" t="s">
        <v>4</v>
      </c>
      <c r="K533" s="18">
        <v>1</v>
      </c>
      <c r="L533" s="15"/>
      <c r="M533" s="15"/>
      <c r="N533" s="15"/>
      <c r="O533" s="13" t="s">
        <v>34</v>
      </c>
      <c r="P533" s="16" t="s">
        <v>451</v>
      </c>
      <c r="Q533" s="15" t="s">
        <v>2587</v>
      </c>
      <c r="R533" s="15"/>
      <c r="S533" s="13" t="s">
        <v>318</v>
      </c>
      <c r="T533" s="2">
        <v>459.8</v>
      </c>
      <c r="U533" s="1" t="s">
        <v>60</v>
      </c>
    </row>
    <row r="534" spans="1:21" ht="20.100000000000001" customHeight="1" x14ac:dyDescent="0.2">
      <c r="A534" s="1" t="s">
        <v>980</v>
      </c>
      <c r="B534" s="1" t="s">
        <v>2589</v>
      </c>
      <c r="C534" s="1" t="s">
        <v>981</v>
      </c>
      <c r="D534" s="2">
        <v>1</v>
      </c>
      <c r="E534" s="5">
        <v>102.35</v>
      </c>
      <c r="F534" s="5">
        <v>4.09</v>
      </c>
      <c r="G534" s="22">
        <v>102.35</v>
      </c>
      <c r="H534" s="22">
        <v>4.09</v>
      </c>
      <c r="I534" s="21">
        <v>44991</v>
      </c>
      <c r="J534" s="6" t="s">
        <v>4</v>
      </c>
      <c r="K534" s="18">
        <v>1</v>
      </c>
      <c r="L534" s="15"/>
      <c r="M534" s="15"/>
      <c r="N534" s="15"/>
      <c r="O534" s="13" t="s">
        <v>10107</v>
      </c>
      <c r="P534" s="16" t="s">
        <v>1419</v>
      </c>
      <c r="Q534" s="15" t="s">
        <v>2587</v>
      </c>
      <c r="R534" s="15"/>
      <c r="S534" s="13" t="s">
        <v>870</v>
      </c>
      <c r="T534" s="2">
        <v>106.44</v>
      </c>
      <c r="U534" s="1" t="s">
        <v>60</v>
      </c>
    </row>
    <row r="535" spans="1:21" ht="20.100000000000001" customHeight="1" x14ac:dyDescent="0.2">
      <c r="A535" s="1" t="s">
        <v>1003</v>
      </c>
      <c r="B535" s="1" t="s">
        <v>2589</v>
      </c>
      <c r="C535" s="1" t="s">
        <v>733</v>
      </c>
      <c r="D535" s="2">
        <v>1</v>
      </c>
      <c r="E535" s="5">
        <v>49.5</v>
      </c>
      <c r="F535" s="5">
        <v>10.395</v>
      </c>
      <c r="G535" s="22">
        <v>49.5</v>
      </c>
      <c r="H535" s="22">
        <v>10.4</v>
      </c>
      <c r="I535" s="21">
        <v>44991</v>
      </c>
      <c r="J535" s="6" t="s">
        <v>4</v>
      </c>
      <c r="K535" s="18">
        <v>1</v>
      </c>
      <c r="L535" s="15"/>
      <c r="M535" s="15"/>
      <c r="N535" s="15"/>
      <c r="O535" s="13" t="s">
        <v>2513</v>
      </c>
      <c r="P535" s="16" t="s">
        <v>2514</v>
      </c>
      <c r="Q535" s="15" t="s">
        <v>2587</v>
      </c>
      <c r="R535" s="15"/>
      <c r="S535" s="13" t="s">
        <v>391</v>
      </c>
      <c r="T535" s="2">
        <v>59.9</v>
      </c>
      <c r="U535" s="1" t="s">
        <v>26</v>
      </c>
    </row>
    <row r="536" spans="1:21" ht="20.100000000000001" customHeight="1" x14ac:dyDescent="0.2">
      <c r="A536" s="1" t="s">
        <v>983</v>
      </c>
      <c r="B536" s="1" t="s">
        <v>2589</v>
      </c>
      <c r="C536" s="1" t="s">
        <v>984</v>
      </c>
      <c r="D536" s="2">
        <v>0.1</v>
      </c>
      <c r="E536" s="5">
        <v>78.11</v>
      </c>
      <c r="F536" s="5">
        <v>16.403099999999998</v>
      </c>
      <c r="G536" s="22">
        <v>78.09</v>
      </c>
      <c r="H536" s="22">
        <v>16.399999999999999</v>
      </c>
      <c r="I536" s="21">
        <v>44991</v>
      </c>
      <c r="J536" s="6" t="s">
        <v>4</v>
      </c>
      <c r="K536" s="18">
        <v>1</v>
      </c>
      <c r="L536" s="15"/>
      <c r="M536" s="15"/>
      <c r="N536" s="15"/>
      <c r="O536" s="13" t="s">
        <v>342</v>
      </c>
      <c r="P536" s="16" t="s">
        <v>343</v>
      </c>
      <c r="Q536" s="15" t="s">
        <v>2587</v>
      </c>
      <c r="R536" s="15"/>
      <c r="S536" s="13" t="s">
        <v>750</v>
      </c>
      <c r="T536" s="2">
        <v>94.49</v>
      </c>
      <c r="U536" s="1" t="s">
        <v>26</v>
      </c>
    </row>
    <row r="537" spans="1:21" ht="20.100000000000001" customHeight="1" x14ac:dyDescent="0.2">
      <c r="A537" s="1" t="s">
        <v>995</v>
      </c>
      <c r="B537" s="1" t="s">
        <v>2589</v>
      </c>
      <c r="C537" s="1" t="s">
        <v>996</v>
      </c>
      <c r="D537" s="2">
        <v>1</v>
      </c>
      <c r="E537" s="5">
        <v>40</v>
      </c>
      <c r="F537" s="5">
        <v>8.4</v>
      </c>
      <c r="G537" s="22">
        <v>40</v>
      </c>
      <c r="H537" s="22">
        <v>8.4</v>
      </c>
      <c r="I537" s="21">
        <v>44991</v>
      </c>
      <c r="J537" s="6" t="s">
        <v>4</v>
      </c>
      <c r="K537" s="18">
        <v>1</v>
      </c>
      <c r="L537" s="15"/>
      <c r="M537" s="15"/>
      <c r="N537" s="15"/>
      <c r="O537" s="13" t="s">
        <v>417</v>
      </c>
      <c r="P537" s="16" t="s">
        <v>803</v>
      </c>
      <c r="Q537" s="15" t="s">
        <v>2587</v>
      </c>
      <c r="R537" s="15"/>
      <c r="S537" s="13" t="s">
        <v>31</v>
      </c>
      <c r="T537" s="2">
        <v>48.4</v>
      </c>
      <c r="U537" s="1" t="s">
        <v>26</v>
      </c>
    </row>
    <row r="538" spans="1:21" ht="20.100000000000001" customHeight="1" x14ac:dyDescent="0.2">
      <c r="A538" s="1" t="s">
        <v>986</v>
      </c>
      <c r="B538" s="1" t="s">
        <v>2590</v>
      </c>
      <c r="C538" s="1" t="s">
        <v>987</v>
      </c>
      <c r="D538" s="2">
        <v>1</v>
      </c>
      <c r="E538" s="5">
        <v>123</v>
      </c>
      <c r="F538" s="5">
        <v>25.83</v>
      </c>
      <c r="G538" s="22">
        <v>123</v>
      </c>
      <c r="H538" s="22">
        <v>25.83</v>
      </c>
      <c r="I538" s="21">
        <v>44991</v>
      </c>
      <c r="J538" s="6" t="s">
        <v>4</v>
      </c>
      <c r="K538" s="18">
        <v>1</v>
      </c>
      <c r="L538" s="15"/>
      <c r="M538" s="15"/>
      <c r="N538" s="15"/>
      <c r="O538" s="13" t="s">
        <v>607</v>
      </c>
      <c r="P538" s="16" t="s">
        <v>1541</v>
      </c>
      <c r="Q538" s="15" t="s">
        <v>2587</v>
      </c>
      <c r="R538" s="15"/>
      <c r="S538" s="13" t="s">
        <v>921</v>
      </c>
      <c r="T538" s="2">
        <v>148.83000000000001</v>
      </c>
      <c r="U538" s="1" t="s">
        <v>26</v>
      </c>
    </row>
    <row r="539" spans="1:21" ht="20.100000000000001" customHeight="1" x14ac:dyDescent="0.2">
      <c r="A539" s="1" t="s">
        <v>989</v>
      </c>
      <c r="B539" s="1" t="s">
        <v>2589</v>
      </c>
      <c r="C539" s="1" t="s">
        <v>990</v>
      </c>
      <c r="D539" s="2">
        <v>1</v>
      </c>
      <c r="E539" s="5">
        <v>40</v>
      </c>
      <c r="F539" s="5">
        <v>8.4</v>
      </c>
      <c r="G539" s="22">
        <v>40</v>
      </c>
      <c r="H539" s="22">
        <v>8.4</v>
      </c>
      <c r="I539" s="21">
        <v>44991</v>
      </c>
      <c r="J539" s="6" t="s">
        <v>4</v>
      </c>
      <c r="K539" s="18">
        <v>1</v>
      </c>
      <c r="L539" s="15"/>
      <c r="M539" s="15"/>
      <c r="N539" s="15"/>
      <c r="O539" s="13" t="s">
        <v>417</v>
      </c>
      <c r="P539" s="16" t="s">
        <v>803</v>
      </c>
      <c r="Q539" s="15" t="s">
        <v>2587</v>
      </c>
      <c r="R539" s="15"/>
      <c r="S539" s="13" t="s">
        <v>790</v>
      </c>
      <c r="T539" s="2">
        <v>48.4</v>
      </c>
      <c r="U539" s="1" t="s">
        <v>26</v>
      </c>
    </row>
    <row r="540" spans="1:21" ht="20.100000000000001" customHeight="1" x14ac:dyDescent="0.2">
      <c r="A540" s="1" t="s">
        <v>957</v>
      </c>
      <c r="B540" s="1" t="s">
        <v>2589</v>
      </c>
      <c r="C540" s="1" t="s">
        <v>958</v>
      </c>
      <c r="D540" s="2">
        <v>1</v>
      </c>
      <c r="E540" s="5">
        <v>39</v>
      </c>
      <c r="F540" s="5">
        <v>8.19</v>
      </c>
      <c r="G540" s="22">
        <v>31.77</v>
      </c>
      <c r="H540" s="22">
        <v>6.67</v>
      </c>
      <c r="I540" s="21">
        <v>44991</v>
      </c>
      <c r="J540" s="6" t="s">
        <v>4</v>
      </c>
      <c r="K540" s="18">
        <v>1</v>
      </c>
      <c r="L540" s="15"/>
      <c r="M540" s="15"/>
      <c r="N540" s="15"/>
      <c r="O540" s="13" t="s">
        <v>10129</v>
      </c>
      <c r="P540" s="16" t="s">
        <v>2415</v>
      </c>
      <c r="Q540" s="15" t="s">
        <v>2587</v>
      </c>
      <c r="R540" s="15"/>
      <c r="S540" s="13" t="s">
        <v>705</v>
      </c>
      <c r="T540" s="2">
        <v>38.44</v>
      </c>
      <c r="U540" s="1" t="s">
        <v>7</v>
      </c>
    </row>
    <row r="541" spans="1:21" ht="20.100000000000001" customHeight="1" x14ac:dyDescent="0.2">
      <c r="A541" s="1" t="s">
        <v>945</v>
      </c>
      <c r="B541" s="1" t="s">
        <v>2589</v>
      </c>
      <c r="C541" s="1" t="s">
        <v>946</v>
      </c>
      <c r="D541" s="2">
        <v>1</v>
      </c>
      <c r="E541" s="5">
        <v>210</v>
      </c>
      <c r="F541" s="5">
        <v>44.1</v>
      </c>
      <c r="G541" s="22">
        <v>210</v>
      </c>
      <c r="H541" s="22">
        <v>44.1</v>
      </c>
      <c r="I541" s="21">
        <v>44991</v>
      </c>
      <c r="J541" s="6" t="s">
        <v>4</v>
      </c>
      <c r="K541" s="18">
        <v>1</v>
      </c>
      <c r="L541" s="15"/>
      <c r="M541" s="15"/>
      <c r="N541" s="15"/>
      <c r="O541" s="13" t="s">
        <v>215</v>
      </c>
      <c r="P541" s="16" t="s">
        <v>216</v>
      </c>
      <c r="Q541" s="15" t="s">
        <v>2587</v>
      </c>
      <c r="R541" s="15"/>
      <c r="S541" s="13" t="s">
        <v>948</v>
      </c>
      <c r="T541" s="2">
        <v>254.1</v>
      </c>
      <c r="U541" s="1" t="s">
        <v>60</v>
      </c>
    </row>
    <row r="542" spans="1:21" ht="20.100000000000001" customHeight="1" x14ac:dyDescent="0.2">
      <c r="A542" s="1" t="s">
        <v>998</v>
      </c>
      <c r="B542" s="1" t="s">
        <v>2590</v>
      </c>
      <c r="C542" s="1" t="s">
        <v>999</v>
      </c>
      <c r="D542" s="2">
        <v>1</v>
      </c>
      <c r="E542" s="5">
        <v>500</v>
      </c>
      <c r="F542" s="5">
        <v>105</v>
      </c>
      <c r="G542" s="22">
        <v>500</v>
      </c>
      <c r="H542" s="22">
        <v>105</v>
      </c>
      <c r="I542" s="21">
        <v>44992</v>
      </c>
      <c r="J542" s="6" t="s">
        <v>4</v>
      </c>
      <c r="K542" s="18">
        <v>1</v>
      </c>
      <c r="L542" s="15"/>
      <c r="M542" s="15"/>
      <c r="N542" s="15"/>
      <c r="O542" s="13" t="s">
        <v>45</v>
      </c>
      <c r="P542" s="16" t="s">
        <v>46</v>
      </c>
      <c r="Q542" s="15" t="s">
        <v>2587</v>
      </c>
      <c r="R542" s="15"/>
      <c r="S542" s="13" t="s">
        <v>1002</v>
      </c>
      <c r="T542" s="2">
        <v>605</v>
      </c>
      <c r="U542" s="1" t="s">
        <v>106</v>
      </c>
    </row>
    <row r="543" spans="1:21" ht="20.100000000000001" customHeight="1" x14ac:dyDescent="0.2">
      <c r="A543" s="1" t="s">
        <v>1054</v>
      </c>
      <c r="B543" s="1" t="s">
        <v>2589</v>
      </c>
      <c r="C543" s="1" t="s">
        <v>1055</v>
      </c>
      <c r="D543" s="2">
        <v>1</v>
      </c>
      <c r="E543" s="5">
        <v>87.07</v>
      </c>
      <c r="F543" s="5">
        <v>18.284699999999997</v>
      </c>
      <c r="G543" s="22">
        <v>87.07</v>
      </c>
      <c r="H543" s="22">
        <v>18.28</v>
      </c>
      <c r="I543" s="21">
        <v>44992</v>
      </c>
      <c r="J543" s="6" t="s">
        <v>4</v>
      </c>
      <c r="K543" s="18">
        <v>1</v>
      </c>
      <c r="L543" s="15"/>
      <c r="M543" s="15"/>
      <c r="N543" s="15"/>
      <c r="O543" s="13" t="s">
        <v>1859</v>
      </c>
      <c r="P543" s="16" t="s">
        <v>1860</v>
      </c>
      <c r="Q543" s="15" t="s">
        <v>2587</v>
      </c>
      <c r="R543" s="15"/>
      <c r="S543" s="13" t="s">
        <v>354</v>
      </c>
      <c r="T543" s="2">
        <v>105.35</v>
      </c>
      <c r="U543" s="1" t="s">
        <v>84</v>
      </c>
    </row>
    <row r="544" spans="1:21" ht="20.100000000000001" customHeight="1" x14ac:dyDescent="0.2">
      <c r="A544" s="1" t="s">
        <v>925</v>
      </c>
      <c r="B544" s="1" t="s">
        <v>2589</v>
      </c>
      <c r="C544" s="1" t="s">
        <v>926</v>
      </c>
      <c r="D544" s="2">
        <v>0.5</v>
      </c>
      <c r="E544" s="5">
        <v>1233.75</v>
      </c>
      <c r="F544" s="5">
        <v>123.375</v>
      </c>
      <c r="G544" s="22">
        <v>1233.75</v>
      </c>
      <c r="H544" s="22">
        <v>123.38</v>
      </c>
      <c r="I544" s="21">
        <v>44992</v>
      </c>
      <c r="J544" s="6" t="s">
        <v>4</v>
      </c>
      <c r="K544" s="18">
        <v>1</v>
      </c>
      <c r="L544" s="15"/>
      <c r="M544" s="15"/>
      <c r="N544" s="15"/>
      <c r="O544" s="13" t="s">
        <v>63</v>
      </c>
      <c r="P544" s="16" t="s">
        <v>2549</v>
      </c>
      <c r="Q544" s="15" t="s">
        <v>2587</v>
      </c>
      <c r="R544" s="15"/>
      <c r="S544" s="13" t="s">
        <v>929</v>
      </c>
      <c r="T544" s="2">
        <v>1357.13</v>
      </c>
      <c r="U544" s="1" t="s">
        <v>12</v>
      </c>
    </row>
    <row r="545" spans="1:21" ht="20.100000000000001" customHeight="1" x14ac:dyDescent="0.2">
      <c r="A545" s="1" t="s">
        <v>930</v>
      </c>
      <c r="B545" s="1" t="s">
        <v>2589</v>
      </c>
      <c r="C545" s="1" t="s">
        <v>931</v>
      </c>
      <c r="D545" s="2">
        <v>0.5</v>
      </c>
      <c r="E545" s="5">
        <v>569.5</v>
      </c>
      <c r="F545" s="5">
        <v>56.95</v>
      </c>
      <c r="G545" s="22">
        <v>569.5</v>
      </c>
      <c r="H545" s="22">
        <v>56.95</v>
      </c>
      <c r="I545" s="21">
        <v>44992</v>
      </c>
      <c r="J545" s="6" t="s">
        <v>4</v>
      </c>
      <c r="K545" s="18">
        <v>1</v>
      </c>
      <c r="L545" s="15"/>
      <c r="M545" s="15"/>
      <c r="N545" s="15"/>
      <c r="O545" s="13" t="s">
        <v>150</v>
      </c>
      <c r="P545" s="16" t="s">
        <v>127</v>
      </c>
      <c r="Q545" s="15" t="s">
        <v>2587</v>
      </c>
      <c r="R545" s="15"/>
      <c r="S545" s="13" t="s">
        <v>197</v>
      </c>
      <c r="T545" s="2">
        <v>626.45000000000005</v>
      </c>
      <c r="U545" s="1" t="s">
        <v>12</v>
      </c>
    </row>
    <row r="546" spans="1:21" ht="20.100000000000001" customHeight="1" x14ac:dyDescent="0.2">
      <c r="A546" s="1" t="s">
        <v>943</v>
      </c>
      <c r="B546" s="1" t="s">
        <v>2589</v>
      </c>
      <c r="C546" s="1" t="s">
        <v>944</v>
      </c>
      <c r="D546" s="2">
        <v>1</v>
      </c>
      <c r="E546" s="5">
        <v>23.9</v>
      </c>
      <c r="F546" s="5">
        <v>5.0190000000000001</v>
      </c>
      <c r="G546" s="22">
        <v>23.9</v>
      </c>
      <c r="H546" s="22">
        <v>5.0199999999999996</v>
      </c>
      <c r="I546" s="21">
        <v>44992</v>
      </c>
      <c r="J546" s="6" t="s">
        <v>4</v>
      </c>
      <c r="K546" s="18">
        <v>1</v>
      </c>
      <c r="L546" s="15"/>
      <c r="M546" s="15"/>
      <c r="N546" s="15"/>
      <c r="O546" s="13" t="s">
        <v>10120</v>
      </c>
      <c r="P546" s="16" t="s">
        <v>1157</v>
      </c>
      <c r="Q546" s="15" t="s">
        <v>2587</v>
      </c>
      <c r="R546" s="15"/>
      <c r="S546" s="13">
        <v>22461100</v>
      </c>
      <c r="T546" s="2">
        <v>28.92</v>
      </c>
      <c r="U546" s="1" t="s">
        <v>84</v>
      </c>
    </row>
    <row r="547" spans="1:21" ht="20.100000000000001" customHeight="1" x14ac:dyDescent="0.2">
      <c r="A547" s="1" t="s">
        <v>940</v>
      </c>
      <c r="B547" s="1" t="s">
        <v>2589</v>
      </c>
      <c r="C547" s="1" t="s">
        <v>941</v>
      </c>
      <c r="D547" s="2">
        <v>1</v>
      </c>
      <c r="E547" s="5">
        <v>150.09</v>
      </c>
      <c r="F547" s="5">
        <v>6</v>
      </c>
      <c r="G547" s="22">
        <v>150.09</v>
      </c>
      <c r="H547" s="22">
        <v>6</v>
      </c>
      <c r="I547" s="21">
        <v>44992</v>
      </c>
      <c r="J547" s="6" t="s">
        <v>4</v>
      </c>
      <c r="K547" s="18">
        <v>1</v>
      </c>
      <c r="L547" s="15"/>
      <c r="M547" s="15"/>
      <c r="N547" s="15"/>
      <c r="O547" s="13" t="s">
        <v>9987</v>
      </c>
      <c r="P547" s="16" t="s">
        <v>2297</v>
      </c>
      <c r="Q547" s="15" t="s">
        <v>2587</v>
      </c>
      <c r="R547" s="15"/>
      <c r="S547" s="13" t="s">
        <v>574</v>
      </c>
      <c r="T547" s="2">
        <v>156.09</v>
      </c>
      <c r="U547" s="1" t="s">
        <v>84</v>
      </c>
    </row>
    <row r="548" spans="1:21" ht="20.100000000000001" customHeight="1" x14ac:dyDescent="0.2">
      <c r="A548" s="1" t="s">
        <v>949</v>
      </c>
      <c r="B548" s="1" t="s">
        <v>2589</v>
      </c>
      <c r="C548" s="1" t="s">
        <v>950</v>
      </c>
      <c r="D548" s="2">
        <v>1</v>
      </c>
      <c r="E548" s="5">
        <v>341.4</v>
      </c>
      <c r="F548" s="5">
        <v>71.694000000000003</v>
      </c>
      <c r="G548" s="22">
        <v>341.4</v>
      </c>
      <c r="H548" s="22">
        <v>71.69</v>
      </c>
      <c r="I548" s="21">
        <v>44992</v>
      </c>
      <c r="J548" s="6" t="s">
        <v>4</v>
      </c>
      <c r="K548" s="18">
        <v>1</v>
      </c>
      <c r="L548" s="15"/>
      <c r="M548" s="15"/>
      <c r="N548" s="15"/>
      <c r="O548" s="13" t="s">
        <v>34</v>
      </c>
      <c r="P548" s="16" t="s">
        <v>347</v>
      </c>
      <c r="Q548" s="15" t="s">
        <v>2587</v>
      </c>
      <c r="R548" s="15"/>
      <c r="S548" s="13" t="s">
        <v>952</v>
      </c>
      <c r="T548" s="2">
        <v>413.09</v>
      </c>
      <c r="U548" s="1" t="s">
        <v>26</v>
      </c>
    </row>
    <row r="549" spans="1:21" ht="20.100000000000001" customHeight="1" x14ac:dyDescent="0.2">
      <c r="A549" s="1" t="s">
        <v>969</v>
      </c>
      <c r="B549" s="1" t="s">
        <v>2590</v>
      </c>
      <c r="C549" s="1" t="s">
        <v>970</v>
      </c>
      <c r="D549" s="2">
        <v>1</v>
      </c>
      <c r="E549" s="5">
        <v>35.909999999999997</v>
      </c>
      <c r="F549" s="5">
        <v>7.5410999999999992</v>
      </c>
      <c r="G549" s="22">
        <v>35.909999999999997</v>
      </c>
      <c r="H549" s="22">
        <v>7.54</v>
      </c>
      <c r="I549" s="21">
        <v>44992</v>
      </c>
      <c r="J549" s="6" t="s">
        <v>4</v>
      </c>
      <c r="K549" s="18">
        <v>1</v>
      </c>
      <c r="L549" s="15"/>
      <c r="M549" s="15"/>
      <c r="N549" s="15"/>
      <c r="O549" s="13" t="s">
        <v>417</v>
      </c>
      <c r="P549" s="16" t="s">
        <v>803</v>
      </c>
      <c r="Q549" s="15" t="s">
        <v>2587</v>
      </c>
      <c r="R549" s="15"/>
      <c r="S549" s="13" t="s">
        <v>51</v>
      </c>
      <c r="T549" s="2">
        <v>43.45</v>
      </c>
      <c r="U549" s="1" t="s">
        <v>26</v>
      </c>
    </row>
    <row r="550" spans="1:21" ht="20.100000000000001" customHeight="1" x14ac:dyDescent="0.2">
      <c r="A550" s="1" t="s">
        <v>922</v>
      </c>
      <c r="B550" s="1" t="s">
        <v>2590</v>
      </c>
      <c r="C550" s="1" t="s">
        <v>923</v>
      </c>
      <c r="D550" s="2">
        <v>1</v>
      </c>
      <c r="E550" s="5">
        <v>625</v>
      </c>
      <c r="F550" s="5">
        <v>62.5</v>
      </c>
      <c r="G550" s="22">
        <v>568.16</v>
      </c>
      <c r="H550" s="22">
        <v>56.82</v>
      </c>
      <c r="I550" s="21">
        <v>44992</v>
      </c>
      <c r="J550" s="6" t="s">
        <v>4</v>
      </c>
      <c r="K550" s="18">
        <v>1</v>
      </c>
      <c r="L550" s="15"/>
      <c r="M550" s="15"/>
      <c r="N550" s="15"/>
      <c r="O550" s="13" t="s">
        <v>1679</v>
      </c>
      <c r="P550" s="16" t="s">
        <v>1680</v>
      </c>
      <c r="Q550" s="15" t="s">
        <v>2587</v>
      </c>
      <c r="R550" s="15"/>
      <c r="S550" s="13" t="s">
        <v>924</v>
      </c>
      <c r="T550" s="2">
        <v>624.98</v>
      </c>
      <c r="U550" s="1" t="s">
        <v>60</v>
      </c>
    </row>
    <row r="551" spans="1:21" ht="20.100000000000001" customHeight="1" x14ac:dyDescent="0.2">
      <c r="A551" s="1" t="s">
        <v>932</v>
      </c>
      <c r="B551" s="1" t="s">
        <v>2589</v>
      </c>
      <c r="C551" s="1" t="s">
        <v>933</v>
      </c>
      <c r="D551" s="2">
        <v>1</v>
      </c>
      <c r="E551" s="5">
        <v>725</v>
      </c>
      <c r="F551" s="5">
        <v>29</v>
      </c>
      <c r="G551" s="22">
        <v>725</v>
      </c>
      <c r="H551" s="22">
        <v>29</v>
      </c>
      <c r="I551" s="21">
        <v>44992</v>
      </c>
      <c r="J551" s="6" t="s">
        <v>4</v>
      </c>
      <c r="K551" s="18">
        <v>1</v>
      </c>
      <c r="L551" s="15"/>
      <c r="M551" s="15"/>
      <c r="N551" s="15"/>
      <c r="O551" s="13" t="s">
        <v>211</v>
      </c>
      <c r="P551" s="16" t="s">
        <v>212</v>
      </c>
      <c r="Q551" s="15" t="s">
        <v>2587</v>
      </c>
      <c r="R551" s="15"/>
      <c r="S551" s="13" t="s">
        <v>870</v>
      </c>
      <c r="T551" s="2">
        <v>754</v>
      </c>
      <c r="U551" s="1" t="s">
        <v>60</v>
      </c>
    </row>
    <row r="552" spans="1:21" ht="20.100000000000001" customHeight="1" x14ac:dyDescent="0.2">
      <c r="A552" s="1" t="s">
        <v>919</v>
      </c>
      <c r="B552" s="1" t="s">
        <v>2590</v>
      </c>
      <c r="C552" s="1" t="s">
        <v>920</v>
      </c>
      <c r="D552" s="2">
        <v>1</v>
      </c>
      <c r="E552" s="5">
        <v>96</v>
      </c>
      <c r="F552" s="5">
        <v>20.16</v>
      </c>
      <c r="G552" s="22">
        <v>96</v>
      </c>
      <c r="H552" s="22">
        <v>20.16</v>
      </c>
      <c r="I552" s="21">
        <v>44993</v>
      </c>
      <c r="J552" s="6" t="s">
        <v>4</v>
      </c>
      <c r="K552" s="18">
        <v>1</v>
      </c>
      <c r="L552" s="15"/>
      <c r="M552" s="15"/>
      <c r="N552" s="15"/>
      <c r="O552" s="13" t="s">
        <v>1390</v>
      </c>
      <c r="P552" s="16" t="s">
        <v>1399</v>
      </c>
      <c r="Q552" s="15" t="s">
        <v>2587</v>
      </c>
      <c r="R552" s="15"/>
      <c r="S552" s="13" t="s">
        <v>921</v>
      </c>
      <c r="T552" s="2">
        <v>116.16</v>
      </c>
      <c r="U552" s="1" t="s">
        <v>26</v>
      </c>
    </row>
    <row r="553" spans="1:21" ht="20.100000000000001" customHeight="1" x14ac:dyDescent="0.2">
      <c r="A553" s="1" t="s">
        <v>912</v>
      </c>
      <c r="B553" s="1" t="s">
        <v>2590</v>
      </c>
      <c r="C553" s="1" t="s">
        <v>913</v>
      </c>
      <c r="D553" s="2">
        <v>1</v>
      </c>
      <c r="E553" s="5">
        <v>657.58</v>
      </c>
      <c r="F553" s="5">
        <v>138.09180000000001</v>
      </c>
      <c r="G553" s="22">
        <v>657.58</v>
      </c>
      <c r="H553" s="22">
        <v>138.09</v>
      </c>
      <c r="I553" s="21">
        <v>44994</v>
      </c>
      <c r="J553" s="6" t="s">
        <v>4</v>
      </c>
      <c r="K553" s="18">
        <v>1</v>
      </c>
      <c r="L553" s="15"/>
      <c r="M553" s="15"/>
      <c r="N553" s="15"/>
      <c r="O553" s="13" t="s">
        <v>122</v>
      </c>
      <c r="P553" s="16" t="s">
        <v>123</v>
      </c>
      <c r="Q553" s="15" t="s">
        <v>2587</v>
      </c>
      <c r="R553" s="15"/>
      <c r="S553" s="13" t="s">
        <v>35</v>
      </c>
      <c r="T553" s="2">
        <v>795.67</v>
      </c>
      <c r="U553" s="1" t="s">
        <v>26</v>
      </c>
    </row>
    <row r="554" spans="1:21" ht="20.100000000000001" customHeight="1" x14ac:dyDescent="0.2">
      <c r="A554" s="1" t="s">
        <v>914</v>
      </c>
      <c r="B554" s="1" t="s">
        <v>2590</v>
      </c>
      <c r="C554" s="1" t="s">
        <v>915</v>
      </c>
      <c r="D554" s="2">
        <v>1</v>
      </c>
      <c r="E554" s="5">
        <v>301.14999999999998</v>
      </c>
      <c r="F554" s="5">
        <v>63.241499999999995</v>
      </c>
      <c r="G554" s="22">
        <v>301.14999999999998</v>
      </c>
      <c r="H554" s="22">
        <v>63.24</v>
      </c>
      <c r="I554" s="21">
        <v>44994</v>
      </c>
      <c r="J554" s="6" t="s">
        <v>4</v>
      </c>
      <c r="K554" s="18">
        <v>1</v>
      </c>
      <c r="L554" s="15"/>
      <c r="M554" s="15"/>
      <c r="N554" s="15"/>
      <c r="O554" s="13" t="s">
        <v>1058</v>
      </c>
      <c r="P554" s="16" t="s">
        <v>1059</v>
      </c>
      <c r="Q554" s="15" t="s">
        <v>2587</v>
      </c>
      <c r="R554" s="15"/>
      <c r="S554" s="13" t="s">
        <v>35</v>
      </c>
      <c r="T554" s="2">
        <v>364.39</v>
      </c>
      <c r="U554" s="1" t="s">
        <v>26</v>
      </c>
    </row>
    <row r="555" spans="1:21" ht="20.100000000000001" customHeight="1" x14ac:dyDescent="0.2">
      <c r="A555" s="1" t="s">
        <v>916</v>
      </c>
      <c r="B555" s="1" t="s">
        <v>2589</v>
      </c>
      <c r="C555" s="1" t="s">
        <v>917</v>
      </c>
      <c r="D555" s="2">
        <v>1</v>
      </c>
      <c r="E555" s="5">
        <v>1516.58</v>
      </c>
      <c r="F555" s="5">
        <v>60.663199999999996</v>
      </c>
      <c r="G555" s="22">
        <v>1364.92</v>
      </c>
      <c r="H555" s="22">
        <v>54.6</v>
      </c>
      <c r="I555" s="21">
        <v>44994</v>
      </c>
      <c r="J555" s="6" t="s">
        <v>4</v>
      </c>
      <c r="K555" s="18">
        <v>1</v>
      </c>
      <c r="L555" s="15"/>
      <c r="M555" s="15"/>
      <c r="N555" s="15"/>
      <c r="O555" s="13" t="s">
        <v>703</v>
      </c>
      <c r="P555" s="16" t="s">
        <v>704</v>
      </c>
      <c r="Q555" s="15" t="s">
        <v>2587</v>
      </c>
      <c r="R555" s="15"/>
      <c r="S555" s="13" t="s">
        <v>870</v>
      </c>
      <c r="T555" s="2">
        <v>1419.52</v>
      </c>
      <c r="U555" s="1" t="s">
        <v>60</v>
      </c>
    </row>
    <row r="556" spans="1:21" ht="20.100000000000001" customHeight="1" x14ac:dyDescent="0.2">
      <c r="A556" s="1" t="s">
        <v>906</v>
      </c>
      <c r="B556" s="1" t="s">
        <v>2589</v>
      </c>
      <c r="C556" s="1" t="s">
        <v>907</v>
      </c>
      <c r="D556" s="2">
        <v>1</v>
      </c>
      <c r="E556" s="5">
        <v>2303.31</v>
      </c>
      <c r="F556" s="5">
        <v>483.69510000000002</v>
      </c>
      <c r="G556" s="22">
        <v>2303.31</v>
      </c>
      <c r="H556" s="22">
        <v>483.7</v>
      </c>
      <c r="I556" s="21">
        <v>44994</v>
      </c>
      <c r="J556" s="6" t="s">
        <v>4</v>
      </c>
      <c r="K556" s="18">
        <v>1</v>
      </c>
      <c r="L556" s="15"/>
      <c r="M556" s="15"/>
      <c r="N556" s="15"/>
      <c r="O556" s="13" t="s">
        <v>183</v>
      </c>
      <c r="P556" s="16" t="s">
        <v>530</v>
      </c>
      <c r="Q556" s="15" t="s">
        <v>2587</v>
      </c>
      <c r="R556" s="15"/>
      <c r="S556" s="13" t="s">
        <v>909</v>
      </c>
      <c r="T556" s="2">
        <v>2787.01</v>
      </c>
      <c r="U556" s="1" t="s">
        <v>12</v>
      </c>
    </row>
    <row r="557" spans="1:21" ht="20.100000000000001" customHeight="1" x14ac:dyDescent="0.2">
      <c r="A557" s="1" t="s">
        <v>879</v>
      </c>
      <c r="B557" s="1" t="s">
        <v>2589</v>
      </c>
      <c r="C557" s="1" t="s">
        <v>880</v>
      </c>
      <c r="D557" s="2">
        <v>1</v>
      </c>
      <c r="E557" s="5">
        <v>1137.3</v>
      </c>
      <c r="F557" s="5">
        <v>238.833</v>
      </c>
      <c r="G557" s="22">
        <v>1137.3</v>
      </c>
      <c r="H557" s="22">
        <v>45.49</v>
      </c>
      <c r="I557" s="21">
        <v>44994</v>
      </c>
      <c r="J557" s="6" t="s">
        <v>4</v>
      </c>
      <c r="K557" s="18">
        <v>1</v>
      </c>
      <c r="L557" s="15"/>
      <c r="M557" s="15"/>
      <c r="N557" s="15"/>
      <c r="O557" s="13" t="s">
        <v>2007</v>
      </c>
      <c r="P557" s="16" t="s">
        <v>2003</v>
      </c>
      <c r="Q557" s="15" t="s">
        <v>2587</v>
      </c>
      <c r="R557" s="15"/>
      <c r="S557" s="13" t="s">
        <v>870</v>
      </c>
      <c r="T557" s="2">
        <v>1182.79</v>
      </c>
      <c r="U557" s="1" t="s">
        <v>60</v>
      </c>
    </row>
    <row r="558" spans="1:21" ht="20.100000000000001" customHeight="1" x14ac:dyDescent="0.2">
      <c r="A558" s="1" t="s">
        <v>890</v>
      </c>
      <c r="B558" s="1" t="s">
        <v>2590</v>
      </c>
      <c r="C558" s="1" t="s">
        <v>891</v>
      </c>
      <c r="D558" s="2">
        <v>6</v>
      </c>
      <c r="E558" s="5">
        <v>1200</v>
      </c>
      <c r="F558" s="155">
        <v>0</v>
      </c>
      <c r="G558" s="22">
        <v>1200</v>
      </c>
      <c r="H558" s="22">
        <v>0</v>
      </c>
      <c r="I558" s="21">
        <v>44994</v>
      </c>
      <c r="J558" s="6" t="s">
        <v>4</v>
      </c>
      <c r="K558" s="18">
        <v>1</v>
      </c>
      <c r="L558" s="15"/>
      <c r="M558" s="15"/>
      <c r="N558" s="15"/>
      <c r="O558" s="13" t="s">
        <v>10085</v>
      </c>
      <c r="P558" s="16" t="s">
        <v>955</v>
      </c>
      <c r="Q558" s="15" t="s">
        <v>2587</v>
      </c>
      <c r="R558" s="15"/>
      <c r="S558" s="13" t="s">
        <v>894</v>
      </c>
      <c r="T558" s="2">
        <v>1200</v>
      </c>
      <c r="U558" s="1" t="s">
        <v>60</v>
      </c>
    </row>
    <row r="559" spans="1:21" ht="20.100000000000001" customHeight="1" x14ac:dyDescent="0.2">
      <c r="A559" s="1" t="s">
        <v>877</v>
      </c>
      <c r="B559" s="1" t="s">
        <v>2589</v>
      </c>
      <c r="C559" s="1" t="s">
        <v>878</v>
      </c>
      <c r="D559" s="2">
        <v>1</v>
      </c>
      <c r="E559" s="5">
        <v>395.05</v>
      </c>
      <c r="F559" s="5">
        <v>82.96050000000001</v>
      </c>
      <c r="G559" s="22">
        <v>395.05</v>
      </c>
      <c r="H559" s="22">
        <v>82.96</v>
      </c>
      <c r="I559" s="21">
        <v>44994</v>
      </c>
      <c r="J559" s="6" t="s">
        <v>4</v>
      </c>
      <c r="K559" s="18">
        <v>1</v>
      </c>
      <c r="L559" s="15"/>
      <c r="M559" s="15"/>
      <c r="N559" s="15"/>
      <c r="O559" s="13" t="s">
        <v>34</v>
      </c>
      <c r="P559" s="16" t="s">
        <v>2338</v>
      </c>
      <c r="Q559" s="15" t="s">
        <v>2587</v>
      </c>
      <c r="R559" s="15"/>
      <c r="S559" s="13" t="s">
        <v>31</v>
      </c>
      <c r="T559" s="2">
        <v>478.01</v>
      </c>
      <c r="U559" s="1" t="s">
        <v>26</v>
      </c>
    </row>
    <row r="560" spans="1:21" ht="20.100000000000001" customHeight="1" x14ac:dyDescent="0.2">
      <c r="A560" s="1" t="s">
        <v>887</v>
      </c>
      <c r="B560" s="1" t="s">
        <v>2589</v>
      </c>
      <c r="C560" s="1" t="s">
        <v>888</v>
      </c>
      <c r="D560" s="2">
        <v>1</v>
      </c>
      <c r="E560" s="5">
        <v>449.2</v>
      </c>
      <c r="F560" s="5">
        <v>94.331999999999994</v>
      </c>
      <c r="G560" s="22">
        <v>449.2</v>
      </c>
      <c r="H560" s="22">
        <v>94.33</v>
      </c>
      <c r="I560" s="21">
        <v>44995</v>
      </c>
      <c r="J560" s="6" t="s">
        <v>4</v>
      </c>
      <c r="K560" s="18">
        <v>1</v>
      </c>
      <c r="L560" s="15"/>
      <c r="M560" s="15"/>
      <c r="N560" s="15"/>
      <c r="O560" s="13" t="s">
        <v>398</v>
      </c>
      <c r="P560" s="16" t="s">
        <v>2482</v>
      </c>
      <c r="Q560" s="15" t="s">
        <v>2587</v>
      </c>
      <c r="R560" s="15"/>
      <c r="S560" s="13" t="s">
        <v>51</v>
      </c>
      <c r="T560" s="2">
        <v>543.53</v>
      </c>
      <c r="U560" s="1" t="s">
        <v>84</v>
      </c>
    </row>
    <row r="561" spans="1:21" ht="20.100000000000001" customHeight="1" x14ac:dyDescent="0.2">
      <c r="A561" s="1" t="s">
        <v>845</v>
      </c>
      <c r="B561" s="1" t="s">
        <v>2590</v>
      </c>
      <c r="C561" s="1" t="s">
        <v>846</v>
      </c>
      <c r="D561" s="2">
        <v>0.05</v>
      </c>
      <c r="E561" s="5">
        <v>32</v>
      </c>
      <c r="F561" s="5">
        <v>6.72</v>
      </c>
      <c r="G561" s="22">
        <v>31.25</v>
      </c>
      <c r="H561" s="22">
        <v>6.56</v>
      </c>
      <c r="I561" s="21">
        <v>44995</v>
      </c>
      <c r="J561" s="6" t="s">
        <v>4</v>
      </c>
      <c r="K561" s="18">
        <v>1</v>
      </c>
      <c r="L561" s="15"/>
      <c r="M561" s="15"/>
      <c r="N561" s="15"/>
      <c r="O561" s="13" t="s">
        <v>9993</v>
      </c>
      <c r="P561" s="16" t="s">
        <v>365</v>
      </c>
      <c r="Q561" s="15" t="s">
        <v>2587</v>
      </c>
      <c r="R561" s="15"/>
      <c r="S561" s="13" t="s">
        <v>848</v>
      </c>
      <c r="T561" s="2">
        <v>37.81</v>
      </c>
      <c r="U561" s="1" t="s">
        <v>84</v>
      </c>
    </row>
    <row r="562" spans="1:21" ht="20.100000000000001" customHeight="1" x14ac:dyDescent="0.2">
      <c r="A562" s="1" t="s">
        <v>895</v>
      </c>
      <c r="B562" s="1" t="s">
        <v>2589</v>
      </c>
      <c r="C562" s="1" t="s">
        <v>896</v>
      </c>
      <c r="D562" s="2">
        <v>1</v>
      </c>
      <c r="E562" s="5">
        <v>28.02</v>
      </c>
      <c r="F562" s="5">
        <v>5.8841999999999999</v>
      </c>
      <c r="G562" s="22">
        <v>28.02</v>
      </c>
      <c r="H562" s="22">
        <v>5.88</v>
      </c>
      <c r="I562" s="21">
        <v>44995</v>
      </c>
      <c r="J562" s="6" t="s">
        <v>4</v>
      </c>
      <c r="K562" s="18">
        <v>1</v>
      </c>
      <c r="L562" s="15"/>
      <c r="M562" s="15"/>
      <c r="N562" s="15"/>
      <c r="O562" s="13" t="s">
        <v>10127</v>
      </c>
      <c r="P562" s="16" t="s">
        <v>433</v>
      </c>
      <c r="Q562" s="15" t="s">
        <v>2587</v>
      </c>
      <c r="R562" s="15"/>
      <c r="S562" s="13" t="s">
        <v>354</v>
      </c>
      <c r="T562" s="2">
        <v>33.9</v>
      </c>
      <c r="U562" s="1" t="s">
        <v>84</v>
      </c>
    </row>
    <row r="563" spans="1:21" ht="20.100000000000001" customHeight="1" x14ac:dyDescent="0.2">
      <c r="A563" s="1" t="s">
        <v>885</v>
      </c>
      <c r="B563" s="1" t="s">
        <v>2589</v>
      </c>
      <c r="C563" s="1" t="s">
        <v>886</v>
      </c>
      <c r="D563" s="2">
        <v>1</v>
      </c>
      <c r="E563" s="5">
        <v>100.15</v>
      </c>
      <c r="F563" s="5">
        <v>21.031500000000001</v>
      </c>
      <c r="G563" s="22">
        <v>100.15</v>
      </c>
      <c r="H563" s="22">
        <v>21.03</v>
      </c>
      <c r="I563" s="21">
        <v>44995</v>
      </c>
      <c r="J563" s="6" t="s">
        <v>4</v>
      </c>
      <c r="K563" s="18">
        <v>1</v>
      </c>
      <c r="L563" s="15"/>
      <c r="M563" s="15"/>
      <c r="N563" s="15"/>
      <c r="O563" s="13" t="s">
        <v>2450</v>
      </c>
      <c r="P563" s="16" t="s">
        <v>2451</v>
      </c>
      <c r="Q563" s="15" t="s">
        <v>2587</v>
      </c>
      <c r="R563" s="15"/>
      <c r="S563" s="13" t="s">
        <v>458</v>
      </c>
      <c r="T563" s="2">
        <v>121.18</v>
      </c>
      <c r="U563" s="1" t="s">
        <v>84</v>
      </c>
    </row>
    <row r="564" spans="1:21" ht="20.100000000000001" customHeight="1" x14ac:dyDescent="0.2">
      <c r="A564" s="1" t="s">
        <v>882</v>
      </c>
      <c r="B564" s="1" t="s">
        <v>2589</v>
      </c>
      <c r="C564" s="1" t="s">
        <v>883</v>
      </c>
      <c r="D564" s="2">
        <v>1</v>
      </c>
      <c r="E564" s="5">
        <v>324.22000000000003</v>
      </c>
      <c r="F564" s="5">
        <v>68.086200000000005</v>
      </c>
      <c r="G564" s="22">
        <v>324.22000000000003</v>
      </c>
      <c r="H564" s="22">
        <v>68.09</v>
      </c>
      <c r="I564" s="21">
        <v>44995</v>
      </c>
      <c r="J564" s="6" t="s">
        <v>4</v>
      </c>
      <c r="K564" s="18">
        <v>1</v>
      </c>
      <c r="L564" s="15"/>
      <c r="M564" s="15"/>
      <c r="N564" s="15"/>
      <c r="O564" s="13" t="s">
        <v>741</v>
      </c>
      <c r="P564" s="16" t="s">
        <v>1503</v>
      </c>
      <c r="Q564" s="15" t="s">
        <v>2587</v>
      </c>
      <c r="R564" s="15"/>
      <c r="S564" s="13" t="s">
        <v>354</v>
      </c>
      <c r="T564" s="2">
        <v>392.31</v>
      </c>
      <c r="U564" s="1" t="s">
        <v>84</v>
      </c>
    </row>
    <row r="565" spans="1:21" ht="20.100000000000001" customHeight="1" x14ac:dyDescent="0.2">
      <c r="A565" s="1" t="s">
        <v>813</v>
      </c>
      <c r="B565" s="1" t="s">
        <v>2590</v>
      </c>
      <c r="C565" s="1" t="s">
        <v>814</v>
      </c>
      <c r="D565" s="2">
        <v>0.5</v>
      </c>
      <c r="E565" s="5">
        <v>80.489999999999995</v>
      </c>
      <c r="F565" s="5">
        <v>16.902899999999999</v>
      </c>
      <c r="G565" s="22">
        <v>80.489999999999995</v>
      </c>
      <c r="H565" s="22">
        <v>16.899999999999999</v>
      </c>
      <c r="I565" s="21">
        <v>44995</v>
      </c>
      <c r="J565" s="6" t="s">
        <v>4</v>
      </c>
      <c r="K565" s="18">
        <v>1</v>
      </c>
      <c r="L565" s="15"/>
      <c r="M565" s="15"/>
      <c r="N565" s="15"/>
      <c r="O565" s="13" t="s">
        <v>352</v>
      </c>
      <c r="P565" s="16" t="s">
        <v>693</v>
      </c>
      <c r="Q565" s="15" t="s">
        <v>2587</v>
      </c>
      <c r="R565" s="15"/>
      <c r="S565" s="13" t="s">
        <v>816</v>
      </c>
      <c r="T565" s="2">
        <v>97.39</v>
      </c>
      <c r="U565" s="1" t="s">
        <v>12</v>
      </c>
    </row>
    <row r="566" spans="1:21" ht="20.100000000000001" customHeight="1" x14ac:dyDescent="0.2">
      <c r="A566" s="1" t="s">
        <v>838</v>
      </c>
      <c r="B566" s="1" t="s">
        <v>2590</v>
      </c>
      <c r="C566" s="1" t="s">
        <v>839</v>
      </c>
      <c r="D566" s="2">
        <v>1</v>
      </c>
      <c r="E566" s="5">
        <v>1500</v>
      </c>
      <c r="F566" s="5">
        <v>150</v>
      </c>
      <c r="G566" s="22">
        <v>1500</v>
      </c>
      <c r="H566" s="22">
        <v>150</v>
      </c>
      <c r="I566" s="21">
        <v>44995</v>
      </c>
      <c r="J566" s="6" t="s">
        <v>4</v>
      </c>
      <c r="K566" s="18">
        <v>1</v>
      </c>
      <c r="L566" s="15"/>
      <c r="M566" s="15"/>
      <c r="N566" s="15"/>
      <c r="O566" s="13" t="s">
        <v>29</v>
      </c>
      <c r="P566" s="16" t="s">
        <v>56</v>
      </c>
      <c r="Q566" s="15" t="s">
        <v>2587</v>
      </c>
      <c r="R566" s="15"/>
      <c r="S566" s="13" t="s">
        <v>842</v>
      </c>
      <c r="T566" s="2">
        <v>1650</v>
      </c>
      <c r="U566" s="1" t="s">
        <v>7</v>
      </c>
    </row>
    <row r="567" spans="1:21" ht="20.100000000000001" customHeight="1" x14ac:dyDescent="0.2">
      <c r="A567" s="1" t="s">
        <v>874</v>
      </c>
      <c r="B567" s="1" t="s">
        <v>2589</v>
      </c>
      <c r="C567" s="1" t="s">
        <v>875</v>
      </c>
      <c r="D567" s="2">
        <v>1</v>
      </c>
      <c r="E567" s="5">
        <v>172.68</v>
      </c>
      <c r="F567" s="5">
        <v>36.262799999999999</v>
      </c>
      <c r="G567" s="22">
        <v>172.68</v>
      </c>
      <c r="H567" s="22">
        <v>36.26</v>
      </c>
      <c r="I567" s="21">
        <v>44995</v>
      </c>
      <c r="J567" s="6" t="s">
        <v>4</v>
      </c>
      <c r="K567" s="18">
        <v>1</v>
      </c>
      <c r="L567" s="15"/>
      <c r="M567" s="15"/>
      <c r="N567" s="15"/>
      <c r="O567" s="13" t="s">
        <v>1222</v>
      </c>
      <c r="P567" s="16" t="s">
        <v>1223</v>
      </c>
      <c r="Q567" s="15" t="s">
        <v>2587</v>
      </c>
      <c r="R567" s="15"/>
      <c r="S567" s="13" t="s">
        <v>224</v>
      </c>
      <c r="T567" s="2">
        <v>208.94</v>
      </c>
      <c r="U567" s="1" t="s">
        <v>26</v>
      </c>
    </row>
    <row r="568" spans="1:21" ht="20.100000000000001" customHeight="1" x14ac:dyDescent="0.2">
      <c r="A568" s="1" t="s">
        <v>843</v>
      </c>
      <c r="B568" s="1" t="s">
        <v>2590</v>
      </c>
      <c r="C568" s="1" t="s">
        <v>844</v>
      </c>
      <c r="D568" s="2">
        <v>1</v>
      </c>
      <c r="E568" s="5">
        <v>261.83999999999997</v>
      </c>
      <c r="F568" s="5">
        <v>54.986399999999996</v>
      </c>
      <c r="G568" s="22">
        <v>261.83999999999997</v>
      </c>
      <c r="H568" s="22">
        <v>54.99</v>
      </c>
      <c r="I568" s="21">
        <v>44995</v>
      </c>
      <c r="J568" s="6" t="s">
        <v>4</v>
      </c>
      <c r="K568" s="18">
        <v>1</v>
      </c>
      <c r="L568" s="15"/>
      <c r="M568" s="15"/>
      <c r="N568" s="15"/>
      <c r="O568" s="13" t="s">
        <v>703</v>
      </c>
      <c r="P568" s="16" t="s">
        <v>704</v>
      </c>
      <c r="Q568" s="15" t="s">
        <v>2587</v>
      </c>
      <c r="R568" s="15"/>
      <c r="S568" s="13" t="s">
        <v>35</v>
      </c>
      <c r="T568" s="2">
        <v>316.83</v>
      </c>
      <c r="U568" s="1" t="s">
        <v>26</v>
      </c>
    </row>
    <row r="569" spans="1:21" ht="20.100000000000001" customHeight="1" x14ac:dyDescent="0.2">
      <c r="A569" s="1" t="s">
        <v>833</v>
      </c>
      <c r="B569" s="1" t="s">
        <v>2589</v>
      </c>
      <c r="C569" s="1" t="s">
        <v>834</v>
      </c>
      <c r="D569" s="2">
        <v>1</v>
      </c>
      <c r="E569" s="5">
        <v>50</v>
      </c>
      <c r="F569" s="5">
        <v>10.5</v>
      </c>
      <c r="G569" s="22">
        <v>25.76</v>
      </c>
      <c r="H569" s="22">
        <v>5.41</v>
      </c>
      <c r="I569" s="21">
        <v>44995</v>
      </c>
      <c r="J569" s="6" t="s">
        <v>4</v>
      </c>
      <c r="K569" s="18">
        <v>1</v>
      </c>
      <c r="L569" s="15"/>
      <c r="M569" s="15"/>
      <c r="N569" s="15"/>
      <c r="O569" s="13" t="s">
        <v>10125</v>
      </c>
      <c r="P569" s="16" t="s">
        <v>1416</v>
      </c>
      <c r="Q569" s="15" t="s">
        <v>2587</v>
      </c>
      <c r="R569" s="15"/>
      <c r="S569" s="13" t="s">
        <v>64</v>
      </c>
      <c r="T569" s="2">
        <v>31.17</v>
      </c>
      <c r="U569" s="1" t="s">
        <v>7</v>
      </c>
    </row>
    <row r="570" spans="1:21" ht="20.100000000000001" customHeight="1" x14ac:dyDescent="0.2">
      <c r="A570" s="1" t="s">
        <v>817</v>
      </c>
      <c r="B570" s="1" t="s">
        <v>2589</v>
      </c>
      <c r="C570" s="1" t="s">
        <v>818</v>
      </c>
      <c r="D570" s="2">
        <v>0.2</v>
      </c>
      <c r="E570" s="5">
        <v>64.84</v>
      </c>
      <c r="F570" s="5">
        <v>13.616400000000001</v>
      </c>
      <c r="G570" s="22">
        <v>64.84</v>
      </c>
      <c r="H570" s="22">
        <v>13.62</v>
      </c>
      <c r="I570" s="21">
        <v>44995</v>
      </c>
      <c r="J570" s="6" t="s">
        <v>4</v>
      </c>
      <c r="K570" s="18">
        <v>1</v>
      </c>
      <c r="L570" s="15"/>
      <c r="M570" s="15"/>
      <c r="N570" s="15"/>
      <c r="O570" s="13" t="s">
        <v>140</v>
      </c>
      <c r="P570" s="16" t="s">
        <v>301</v>
      </c>
      <c r="Q570" s="15" t="s">
        <v>2587</v>
      </c>
      <c r="R570" s="15"/>
      <c r="S570" s="13" t="s">
        <v>705</v>
      </c>
      <c r="T570" s="2">
        <v>78.459999999999994</v>
      </c>
      <c r="U570" s="1" t="s">
        <v>12</v>
      </c>
    </row>
    <row r="571" spans="1:21" ht="20.100000000000001" customHeight="1" x14ac:dyDescent="0.2">
      <c r="A571" s="1" t="s">
        <v>836</v>
      </c>
      <c r="B571" s="1" t="s">
        <v>2590</v>
      </c>
      <c r="C571" s="1" t="s">
        <v>837</v>
      </c>
      <c r="D571" s="2">
        <v>1</v>
      </c>
      <c r="E571" s="5">
        <v>331.34</v>
      </c>
      <c r="F571" s="5">
        <v>69.581399999999988</v>
      </c>
      <c r="G571" s="22">
        <v>331.34</v>
      </c>
      <c r="H571" s="22">
        <v>69.58</v>
      </c>
      <c r="I571" s="21">
        <v>44995</v>
      </c>
      <c r="J571" s="6" t="s">
        <v>4</v>
      </c>
      <c r="K571" s="18">
        <v>1</v>
      </c>
      <c r="L571" s="15"/>
      <c r="M571" s="15"/>
      <c r="N571" s="15"/>
      <c r="O571" s="13" t="s">
        <v>741</v>
      </c>
      <c r="P571" s="16" t="s">
        <v>1503</v>
      </c>
      <c r="Q571" s="15" t="s">
        <v>2587</v>
      </c>
      <c r="R571" s="15"/>
      <c r="S571" s="13" t="s">
        <v>35</v>
      </c>
      <c r="T571" s="2">
        <v>400.92</v>
      </c>
      <c r="U571" s="1" t="s">
        <v>26</v>
      </c>
    </row>
    <row r="572" spans="1:21" ht="20.100000000000001" customHeight="1" x14ac:dyDescent="0.2">
      <c r="A572" s="1" t="s">
        <v>866</v>
      </c>
      <c r="B572" s="1" t="s">
        <v>2589</v>
      </c>
      <c r="C572" s="1" t="s">
        <v>867</v>
      </c>
      <c r="D572" s="2">
        <v>1</v>
      </c>
      <c r="E572" s="5">
        <v>707.24</v>
      </c>
      <c r="F572" s="5">
        <v>148.5204</v>
      </c>
      <c r="G572" s="22">
        <v>707.24</v>
      </c>
      <c r="H572" s="22">
        <v>28.29</v>
      </c>
      <c r="I572" s="21">
        <v>44995</v>
      </c>
      <c r="J572" s="6" t="s">
        <v>4</v>
      </c>
      <c r="K572" s="18">
        <v>1</v>
      </c>
      <c r="L572" s="15"/>
      <c r="M572" s="15"/>
      <c r="N572" s="15"/>
      <c r="O572" s="13" t="s">
        <v>206</v>
      </c>
      <c r="P572" s="16" t="s">
        <v>207</v>
      </c>
      <c r="Q572" s="15" t="s">
        <v>2587</v>
      </c>
      <c r="R572" s="15"/>
      <c r="S572" s="13" t="s">
        <v>870</v>
      </c>
      <c r="T572" s="2">
        <v>735.53</v>
      </c>
      <c r="U572" s="1" t="s">
        <v>60</v>
      </c>
    </row>
    <row r="573" spans="1:21" ht="20.100000000000001" customHeight="1" x14ac:dyDescent="0.2">
      <c r="A573" s="1" t="s">
        <v>831</v>
      </c>
      <c r="B573" s="1" t="s">
        <v>2590</v>
      </c>
      <c r="C573" s="1" t="s">
        <v>832</v>
      </c>
      <c r="D573" s="2">
        <v>1</v>
      </c>
      <c r="E573" s="5">
        <v>262.22000000000003</v>
      </c>
      <c r="F573" s="5">
        <v>55.066200000000009</v>
      </c>
      <c r="G573" s="22">
        <v>262.22000000000003</v>
      </c>
      <c r="H573" s="22">
        <v>55.07</v>
      </c>
      <c r="I573" s="21">
        <v>44995</v>
      </c>
      <c r="J573" s="6" t="s">
        <v>4</v>
      </c>
      <c r="K573" s="18">
        <v>1</v>
      </c>
      <c r="L573" s="15"/>
      <c r="M573" s="15"/>
      <c r="N573" s="15"/>
      <c r="O573" s="13" t="s">
        <v>703</v>
      </c>
      <c r="P573" s="16" t="s">
        <v>704</v>
      </c>
      <c r="Q573" s="15" t="s">
        <v>2587</v>
      </c>
      <c r="R573" s="15"/>
      <c r="S573" s="13" t="s">
        <v>35</v>
      </c>
      <c r="T573" s="2">
        <v>317.29000000000002</v>
      </c>
      <c r="U573" s="1" t="s">
        <v>26</v>
      </c>
    </row>
    <row r="574" spans="1:21" ht="20.100000000000001" customHeight="1" x14ac:dyDescent="0.2">
      <c r="A574" s="1" t="s">
        <v>860</v>
      </c>
      <c r="B574" s="1" t="s">
        <v>2590</v>
      </c>
      <c r="C574" s="1" t="s">
        <v>861</v>
      </c>
      <c r="D574" s="2">
        <v>1</v>
      </c>
      <c r="E574" s="5">
        <v>40.49</v>
      </c>
      <c r="F574" s="5">
        <v>4.05</v>
      </c>
      <c r="G574" s="22">
        <v>40.49</v>
      </c>
      <c r="H574" s="22">
        <v>4.05</v>
      </c>
      <c r="I574" s="21">
        <v>44995</v>
      </c>
      <c r="J574" s="6" t="s">
        <v>4</v>
      </c>
      <c r="K574" s="18">
        <v>1</v>
      </c>
      <c r="L574" s="15"/>
      <c r="M574" s="15"/>
      <c r="N574" s="15"/>
      <c r="O574" s="13" t="s">
        <v>10104</v>
      </c>
      <c r="P574" s="16" t="s">
        <v>667</v>
      </c>
      <c r="Q574" s="15" t="s">
        <v>2587</v>
      </c>
      <c r="R574" s="15"/>
      <c r="S574" s="13" t="s">
        <v>863</v>
      </c>
      <c r="T574" s="2">
        <v>44.54</v>
      </c>
      <c r="U574" s="1" t="s">
        <v>26</v>
      </c>
    </row>
    <row r="575" spans="1:21" ht="20.100000000000001" customHeight="1" x14ac:dyDescent="0.2">
      <c r="A575" s="1" t="s">
        <v>871</v>
      </c>
      <c r="B575" s="1" t="s">
        <v>2589</v>
      </c>
      <c r="C575" s="1" t="s">
        <v>872</v>
      </c>
      <c r="D575" s="2">
        <v>1</v>
      </c>
      <c r="E575" s="5">
        <v>289</v>
      </c>
      <c r="F575" s="5">
        <v>60.69</v>
      </c>
      <c r="G575" s="22">
        <v>289</v>
      </c>
      <c r="H575" s="22">
        <v>60.69</v>
      </c>
      <c r="I575" s="21">
        <v>44995</v>
      </c>
      <c r="J575" s="6" t="s">
        <v>4</v>
      </c>
      <c r="K575" s="18">
        <v>1</v>
      </c>
      <c r="L575" s="15"/>
      <c r="M575" s="15"/>
      <c r="N575" s="15"/>
      <c r="O575" s="13" t="s">
        <v>250</v>
      </c>
      <c r="P575" s="16" t="s">
        <v>251</v>
      </c>
      <c r="Q575" s="15" t="s">
        <v>2587</v>
      </c>
      <c r="R575" s="15"/>
      <c r="S575" s="13" t="s">
        <v>294</v>
      </c>
      <c r="T575" s="2">
        <v>349.69</v>
      </c>
      <c r="U575" s="1" t="s">
        <v>60</v>
      </c>
    </row>
    <row r="576" spans="1:21" ht="20.100000000000001" customHeight="1" x14ac:dyDescent="0.2">
      <c r="A576" s="1" t="s">
        <v>854</v>
      </c>
      <c r="B576" s="1" t="s">
        <v>2589</v>
      </c>
      <c r="C576" s="1" t="s">
        <v>855</v>
      </c>
      <c r="D576" s="2">
        <v>1</v>
      </c>
      <c r="E576" s="5">
        <v>249.85</v>
      </c>
      <c r="F576" s="5">
        <v>52.468499999999992</v>
      </c>
      <c r="G576" s="22">
        <v>249.85</v>
      </c>
      <c r="H576" s="22">
        <v>52.47</v>
      </c>
      <c r="I576" s="21">
        <v>44995</v>
      </c>
      <c r="J576" s="6" t="s">
        <v>4</v>
      </c>
      <c r="K576" s="18">
        <v>1</v>
      </c>
      <c r="L576" s="15"/>
      <c r="M576" s="15"/>
      <c r="N576" s="15"/>
      <c r="O576" s="13" t="s">
        <v>179</v>
      </c>
      <c r="P576" s="16" t="s">
        <v>884</v>
      </c>
      <c r="Q576" s="15" t="s">
        <v>2587</v>
      </c>
      <c r="R576" s="15"/>
      <c r="S576" s="13" t="s">
        <v>856</v>
      </c>
      <c r="T576" s="2">
        <v>302.32</v>
      </c>
      <c r="U576" s="1" t="s">
        <v>26</v>
      </c>
    </row>
    <row r="577" spans="1:21" ht="20.100000000000001" customHeight="1" x14ac:dyDescent="0.2">
      <c r="A577" s="1" t="s">
        <v>788</v>
      </c>
      <c r="B577" s="1" t="s">
        <v>2589</v>
      </c>
      <c r="C577" s="1" t="s">
        <v>789</v>
      </c>
      <c r="D577" s="2">
        <v>1</v>
      </c>
      <c r="E577" s="5">
        <v>268.02999999999997</v>
      </c>
      <c r="F577" s="5">
        <v>56.28629999999999</v>
      </c>
      <c r="G577" s="22">
        <v>268.02999999999997</v>
      </c>
      <c r="H577" s="22">
        <v>56.29</v>
      </c>
      <c r="I577" s="21">
        <v>44995</v>
      </c>
      <c r="J577" s="6" t="s">
        <v>4</v>
      </c>
      <c r="K577" s="18">
        <v>1</v>
      </c>
      <c r="L577" s="15"/>
      <c r="M577" s="15"/>
      <c r="N577" s="15"/>
      <c r="O577" s="13" t="s">
        <v>703</v>
      </c>
      <c r="P577" s="16" t="s">
        <v>819</v>
      </c>
      <c r="Q577" s="15" t="s">
        <v>2587</v>
      </c>
      <c r="R577" s="15"/>
      <c r="S577" s="13" t="s">
        <v>790</v>
      </c>
      <c r="T577" s="2">
        <v>324.32</v>
      </c>
      <c r="U577" s="1" t="s">
        <v>26</v>
      </c>
    </row>
    <row r="578" spans="1:21" ht="20.100000000000001" customHeight="1" x14ac:dyDescent="0.2">
      <c r="A578" s="1" t="s">
        <v>857</v>
      </c>
      <c r="B578" s="1" t="s">
        <v>2590</v>
      </c>
      <c r="C578" s="1" t="s">
        <v>858</v>
      </c>
      <c r="D578" s="2">
        <v>1</v>
      </c>
      <c r="E578" s="5">
        <v>1014.3</v>
      </c>
      <c r="F578" s="5">
        <v>213.00299999999999</v>
      </c>
      <c r="G578" s="22">
        <v>1014.3</v>
      </c>
      <c r="H578" s="22">
        <v>213</v>
      </c>
      <c r="I578" s="21">
        <v>44995</v>
      </c>
      <c r="J578" s="6" t="s">
        <v>4</v>
      </c>
      <c r="K578" s="18">
        <v>1</v>
      </c>
      <c r="L578" s="15"/>
      <c r="M578" s="15"/>
      <c r="N578" s="15"/>
      <c r="O578" s="13" t="s">
        <v>1952</v>
      </c>
      <c r="P578" s="16" t="s">
        <v>1953</v>
      </c>
      <c r="Q578" s="15" t="s">
        <v>2587</v>
      </c>
      <c r="R578" s="15"/>
      <c r="S578" s="13" t="s">
        <v>859</v>
      </c>
      <c r="T578" s="2">
        <v>1227.3</v>
      </c>
      <c r="U578" s="1" t="s">
        <v>60</v>
      </c>
    </row>
    <row r="579" spans="1:21" ht="20.100000000000001" customHeight="1" x14ac:dyDescent="0.2">
      <c r="A579" s="1" t="s">
        <v>864</v>
      </c>
      <c r="B579" s="1" t="s">
        <v>2589</v>
      </c>
      <c r="C579" s="1" t="s">
        <v>865</v>
      </c>
      <c r="D579" s="2">
        <v>0.5</v>
      </c>
      <c r="E579" s="5">
        <v>114</v>
      </c>
      <c r="F579" s="5">
        <v>23.94</v>
      </c>
      <c r="G579" s="22">
        <v>114</v>
      </c>
      <c r="H579" s="22">
        <v>23.94</v>
      </c>
      <c r="I579" s="21">
        <v>44995</v>
      </c>
      <c r="J579" s="6" t="s">
        <v>4</v>
      </c>
      <c r="K579" s="18">
        <v>1</v>
      </c>
      <c r="L579" s="15"/>
      <c r="M579" s="15"/>
      <c r="N579" s="15"/>
      <c r="O579" s="13" t="s">
        <v>371</v>
      </c>
      <c r="P579" s="16" t="s">
        <v>2162</v>
      </c>
      <c r="Q579" s="15" t="s">
        <v>2587</v>
      </c>
      <c r="R579" s="15"/>
      <c r="S579" s="13" t="s">
        <v>354</v>
      </c>
      <c r="T579" s="2">
        <v>137.94</v>
      </c>
      <c r="U579" s="1" t="s">
        <v>12</v>
      </c>
    </row>
    <row r="580" spans="1:21" ht="20.100000000000001" customHeight="1" x14ac:dyDescent="0.2">
      <c r="A580" s="1" t="s">
        <v>801</v>
      </c>
      <c r="B580" s="1" t="s">
        <v>2590</v>
      </c>
      <c r="C580" s="1" t="s">
        <v>802</v>
      </c>
      <c r="D580" s="2">
        <v>0.1</v>
      </c>
      <c r="E580" s="5">
        <v>81</v>
      </c>
      <c r="F580" s="155">
        <v>0</v>
      </c>
      <c r="G580" s="22">
        <v>81</v>
      </c>
      <c r="H580" s="22">
        <v>0</v>
      </c>
      <c r="I580" s="21">
        <v>44995</v>
      </c>
      <c r="J580" s="6" t="s">
        <v>4</v>
      </c>
      <c r="K580" s="18">
        <v>1</v>
      </c>
      <c r="L580" s="15"/>
      <c r="M580" s="15"/>
      <c r="N580" s="15"/>
      <c r="O580" s="13" t="s">
        <v>10095</v>
      </c>
      <c r="P580" s="16" t="s">
        <v>2103</v>
      </c>
      <c r="Q580" s="15" t="s">
        <v>2587</v>
      </c>
      <c r="R580" s="15"/>
      <c r="S580" s="13" t="s">
        <v>415</v>
      </c>
      <c r="T580" s="2">
        <v>81</v>
      </c>
      <c r="U580" s="1" t="s">
        <v>69</v>
      </c>
    </row>
    <row r="581" spans="1:21" ht="20.100000000000001" customHeight="1" x14ac:dyDescent="0.2">
      <c r="A581" s="1" t="s">
        <v>810</v>
      </c>
      <c r="B581" s="1" t="s">
        <v>2589</v>
      </c>
      <c r="C581" s="1" t="s">
        <v>811</v>
      </c>
      <c r="D581" s="2">
        <v>1</v>
      </c>
      <c r="E581" s="5">
        <v>101.38</v>
      </c>
      <c r="F581" s="5">
        <v>21.2898</v>
      </c>
      <c r="G581" s="22">
        <v>101.38</v>
      </c>
      <c r="H581" s="22">
        <v>21.29</v>
      </c>
      <c r="I581" s="21">
        <v>44995</v>
      </c>
      <c r="J581" s="6" t="s">
        <v>4</v>
      </c>
      <c r="K581" s="18">
        <v>1</v>
      </c>
      <c r="L581" s="15"/>
      <c r="M581" s="15"/>
      <c r="N581" s="15"/>
      <c r="O581" s="13" t="s">
        <v>1231</v>
      </c>
      <c r="P581" s="16" t="s">
        <v>1232</v>
      </c>
      <c r="Q581" s="15" t="s">
        <v>2587</v>
      </c>
      <c r="R581" s="15"/>
      <c r="S581" s="13" t="s">
        <v>391</v>
      </c>
      <c r="T581" s="2">
        <v>122.67</v>
      </c>
      <c r="U581" s="1" t="s">
        <v>26</v>
      </c>
    </row>
    <row r="582" spans="1:21" ht="20.100000000000001" customHeight="1" x14ac:dyDescent="0.2">
      <c r="A582" s="1" t="s">
        <v>808</v>
      </c>
      <c r="B582" s="1" t="s">
        <v>2589</v>
      </c>
      <c r="C582" s="1" t="s">
        <v>809</v>
      </c>
      <c r="D582" s="2">
        <v>1</v>
      </c>
      <c r="E582" s="5">
        <v>8.8000000000000007</v>
      </c>
      <c r="F582" s="5">
        <v>1.8480000000000001</v>
      </c>
      <c r="G582" s="22">
        <v>8.82</v>
      </c>
      <c r="H582" s="22">
        <v>1.85</v>
      </c>
      <c r="I582" s="21">
        <v>44995</v>
      </c>
      <c r="J582" s="6" t="s">
        <v>4</v>
      </c>
      <c r="K582" s="18">
        <v>1</v>
      </c>
      <c r="L582" s="15"/>
      <c r="M582" s="15"/>
      <c r="N582" s="15"/>
      <c r="O582" s="13" t="s">
        <v>9958</v>
      </c>
      <c r="P582" s="16" t="s">
        <v>2248</v>
      </c>
      <c r="Q582" s="15" t="s">
        <v>2587</v>
      </c>
      <c r="R582" s="15"/>
      <c r="S582" s="13" t="s">
        <v>224</v>
      </c>
      <c r="T582" s="2">
        <v>10.67</v>
      </c>
      <c r="U582" s="1" t="s">
        <v>26</v>
      </c>
    </row>
    <row r="583" spans="1:21" ht="20.100000000000001" customHeight="1" x14ac:dyDescent="0.2">
      <c r="A583" s="1" t="s">
        <v>378</v>
      </c>
      <c r="B583" s="1" t="s">
        <v>2590</v>
      </c>
      <c r="C583" s="1" t="s">
        <v>839</v>
      </c>
      <c r="D583" s="2">
        <v>1</v>
      </c>
      <c r="E583" s="5">
        <v>1500</v>
      </c>
      <c r="F583" s="5">
        <v>150</v>
      </c>
      <c r="G583" s="22">
        <v>1500</v>
      </c>
      <c r="H583" s="22">
        <v>150</v>
      </c>
      <c r="I583" s="21">
        <v>44995</v>
      </c>
      <c r="J583" s="6" t="s">
        <v>4</v>
      </c>
      <c r="K583" s="18">
        <v>1</v>
      </c>
      <c r="L583" s="15"/>
      <c r="M583" s="15"/>
      <c r="N583" s="15"/>
      <c r="O583" s="13" t="s">
        <v>29</v>
      </c>
      <c r="P583" s="16" t="s">
        <v>56</v>
      </c>
      <c r="Q583" s="15" t="s">
        <v>2587</v>
      </c>
      <c r="R583" s="15"/>
      <c r="S583" s="13" t="s">
        <v>842</v>
      </c>
      <c r="T583" s="2">
        <v>1650</v>
      </c>
      <c r="U583" s="1" t="s">
        <v>7</v>
      </c>
    </row>
    <row r="584" spans="1:21" ht="20.100000000000001" customHeight="1" x14ac:dyDescent="0.2">
      <c r="A584" s="1" t="s">
        <v>910</v>
      </c>
      <c r="B584" s="1" t="s">
        <v>2589</v>
      </c>
      <c r="C584" s="1" t="s">
        <v>911</v>
      </c>
      <c r="D584" s="2">
        <v>1</v>
      </c>
      <c r="E584" s="5">
        <v>503.19</v>
      </c>
      <c r="F584" s="5">
        <v>105.6699</v>
      </c>
      <c r="G584" s="22">
        <v>503.19</v>
      </c>
      <c r="H584" s="22">
        <v>105.67</v>
      </c>
      <c r="I584" s="21">
        <v>44998</v>
      </c>
      <c r="J584" s="6" t="s">
        <v>4</v>
      </c>
      <c r="K584" s="18">
        <v>1</v>
      </c>
      <c r="L584" s="15"/>
      <c r="M584" s="15"/>
      <c r="N584" s="15"/>
      <c r="O584" s="13" t="s">
        <v>558</v>
      </c>
      <c r="P584" s="16" t="s">
        <v>1671</v>
      </c>
      <c r="Q584" s="15" t="s">
        <v>2587</v>
      </c>
      <c r="R584" s="15"/>
      <c r="S584" s="13" t="s">
        <v>51</v>
      </c>
      <c r="T584" s="2">
        <v>608.86</v>
      </c>
      <c r="U584" s="1" t="s">
        <v>84</v>
      </c>
    </row>
    <row r="585" spans="1:21" ht="20.100000000000001" customHeight="1" x14ac:dyDescent="0.2">
      <c r="A585" s="1" t="s">
        <v>904</v>
      </c>
      <c r="B585" s="1" t="s">
        <v>2589</v>
      </c>
      <c r="C585" s="1" t="s">
        <v>905</v>
      </c>
      <c r="D585" s="2">
        <v>1</v>
      </c>
      <c r="E585" s="5">
        <v>126.93</v>
      </c>
      <c r="F585" s="5">
        <v>26.6553</v>
      </c>
      <c r="G585" s="22">
        <v>126.93</v>
      </c>
      <c r="H585" s="22">
        <v>26.66</v>
      </c>
      <c r="I585" s="21">
        <v>44998</v>
      </c>
      <c r="J585" s="6" t="s">
        <v>4</v>
      </c>
      <c r="K585" s="18">
        <v>1</v>
      </c>
      <c r="L585" s="15"/>
      <c r="M585" s="15"/>
      <c r="N585" s="15"/>
      <c r="O585" s="13" t="s">
        <v>607</v>
      </c>
      <c r="P585" s="16" t="s">
        <v>1541</v>
      </c>
      <c r="Q585" s="15" t="s">
        <v>2587</v>
      </c>
      <c r="R585" s="15"/>
      <c r="S585" s="13" t="s">
        <v>354</v>
      </c>
      <c r="T585" s="2">
        <v>153.59</v>
      </c>
      <c r="U585" s="1" t="s">
        <v>84</v>
      </c>
    </row>
    <row r="586" spans="1:21" ht="20.100000000000001" customHeight="1" x14ac:dyDescent="0.2">
      <c r="A586" s="1" t="s">
        <v>938</v>
      </c>
      <c r="B586" s="1" t="s">
        <v>2589</v>
      </c>
      <c r="C586" s="1" t="s">
        <v>2588</v>
      </c>
      <c r="D586" s="2">
        <v>0.03</v>
      </c>
      <c r="E586" s="5">
        <v>52</v>
      </c>
      <c r="F586" s="155">
        <f>+E586*21/100</f>
        <v>10.92</v>
      </c>
      <c r="G586" s="22">
        <v>51.72</v>
      </c>
      <c r="H586" s="22">
        <v>5.95</v>
      </c>
      <c r="I586" s="21">
        <v>44998</v>
      </c>
      <c r="J586" s="6" t="s">
        <v>4</v>
      </c>
      <c r="K586" s="18">
        <v>1</v>
      </c>
      <c r="L586" s="15"/>
      <c r="M586" s="15"/>
      <c r="N586" s="15"/>
      <c r="O586" s="13" t="s">
        <v>9950</v>
      </c>
      <c r="P586" s="16" t="s">
        <v>749</v>
      </c>
      <c r="Q586" s="15" t="s">
        <v>2587</v>
      </c>
      <c r="R586" s="15"/>
      <c r="S586" s="13" t="s">
        <v>6</v>
      </c>
      <c r="T586" s="2">
        <v>57.67</v>
      </c>
      <c r="U586" s="1" t="s">
        <v>84</v>
      </c>
    </row>
    <row r="587" spans="1:21" ht="20.100000000000001" customHeight="1" x14ac:dyDescent="0.2">
      <c r="A587" s="1" t="s">
        <v>721</v>
      </c>
      <c r="B587" s="1" t="s">
        <v>2590</v>
      </c>
      <c r="C587" s="1" t="s">
        <v>722</v>
      </c>
      <c r="D587" s="2">
        <v>6</v>
      </c>
      <c r="E587" s="5">
        <v>11552.63</v>
      </c>
      <c r="F587" s="5">
        <v>1155.2629999999999</v>
      </c>
      <c r="G587" s="22">
        <v>11552.63</v>
      </c>
      <c r="H587" s="22">
        <v>1155.26</v>
      </c>
      <c r="I587" s="21">
        <v>44998</v>
      </c>
      <c r="J587" s="6" t="s">
        <v>4</v>
      </c>
      <c r="K587" s="18">
        <v>1</v>
      </c>
      <c r="L587" s="15"/>
      <c r="M587" s="15"/>
      <c r="N587" s="15"/>
      <c r="O587" s="13" t="s">
        <v>109</v>
      </c>
      <c r="P587" s="16" t="s">
        <v>2348</v>
      </c>
      <c r="Q587" s="15" t="s">
        <v>2587</v>
      </c>
      <c r="R587" s="15"/>
      <c r="S587" s="13" t="s">
        <v>725</v>
      </c>
      <c r="T587" s="2">
        <v>12707.89</v>
      </c>
      <c r="U587" s="1" t="s">
        <v>60</v>
      </c>
    </row>
    <row r="588" spans="1:21" ht="20.100000000000001" customHeight="1" x14ac:dyDescent="0.2">
      <c r="A588" s="1" t="s">
        <v>935</v>
      </c>
      <c r="B588" s="1" t="s">
        <v>2589</v>
      </c>
      <c r="C588" s="1" t="s">
        <v>936</v>
      </c>
      <c r="D588" s="2">
        <v>1</v>
      </c>
      <c r="E588" s="5">
        <v>542.88</v>
      </c>
      <c r="F588" s="155">
        <v>114</v>
      </c>
      <c r="G588" s="22">
        <v>489.65</v>
      </c>
      <c r="H588" s="22">
        <v>53.23</v>
      </c>
      <c r="I588" s="21">
        <v>44998</v>
      </c>
      <c r="J588" s="6" t="s">
        <v>4</v>
      </c>
      <c r="K588" s="18">
        <v>1</v>
      </c>
      <c r="L588" s="15"/>
      <c r="M588" s="15"/>
      <c r="N588" s="15"/>
      <c r="O588" s="13" t="s">
        <v>9950</v>
      </c>
      <c r="P588" s="16" t="s">
        <v>1569</v>
      </c>
      <c r="Q588" s="15" t="s">
        <v>2587</v>
      </c>
      <c r="R588" s="15"/>
      <c r="S588" s="13" t="s">
        <v>574</v>
      </c>
      <c r="T588" s="2">
        <v>542.88</v>
      </c>
      <c r="U588" s="1" t="s">
        <v>84</v>
      </c>
    </row>
    <row r="589" spans="1:21" ht="20.100000000000001" customHeight="1" x14ac:dyDescent="0.2">
      <c r="A589" s="1" t="s">
        <v>782</v>
      </c>
      <c r="B589" s="1" t="s">
        <v>2589</v>
      </c>
      <c r="C589" s="1" t="s">
        <v>783</v>
      </c>
      <c r="D589" s="2">
        <v>2</v>
      </c>
      <c r="E589" s="5">
        <v>65.290000000000006</v>
      </c>
      <c r="F589" s="5">
        <v>13.710900000000002</v>
      </c>
      <c r="G589" s="22">
        <v>65.290000000000006</v>
      </c>
      <c r="H589" s="22">
        <v>13.71</v>
      </c>
      <c r="I589" s="21">
        <v>44998</v>
      </c>
      <c r="J589" s="6" t="s">
        <v>4</v>
      </c>
      <c r="K589" s="18">
        <v>1</v>
      </c>
      <c r="L589" s="15"/>
      <c r="M589" s="15"/>
      <c r="N589" s="15"/>
      <c r="O589" s="13" t="s">
        <v>140</v>
      </c>
      <c r="P589" s="16" t="s">
        <v>301</v>
      </c>
      <c r="Q589" s="15" t="s">
        <v>2587</v>
      </c>
      <c r="R589" s="15"/>
      <c r="S589" s="13" t="s">
        <v>784</v>
      </c>
      <c r="T589" s="2">
        <v>79</v>
      </c>
      <c r="U589" s="1" t="s">
        <v>106</v>
      </c>
    </row>
    <row r="590" spans="1:21" ht="20.100000000000001" customHeight="1" x14ac:dyDescent="0.2">
      <c r="A590" s="1" t="s">
        <v>773</v>
      </c>
      <c r="B590" s="1" t="s">
        <v>2590</v>
      </c>
      <c r="C590" s="1" t="s">
        <v>774</v>
      </c>
      <c r="D590" s="2">
        <v>2</v>
      </c>
      <c r="E590" s="5">
        <v>250</v>
      </c>
      <c r="F590" s="5">
        <v>52.5</v>
      </c>
      <c r="G590" s="22">
        <v>250</v>
      </c>
      <c r="H590" s="22">
        <v>52.5</v>
      </c>
      <c r="I590" s="21">
        <v>44998</v>
      </c>
      <c r="J590" s="6" t="s">
        <v>4</v>
      </c>
      <c r="K590" s="18">
        <v>1</v>
      </c>
      <c r="L590" s="15"/>
      <c r="M590" s="15"/>
      <c r="N590" s="15"/>
      <c r="O590" s="13" t="s">
        <v>179</v>
      </c>
      <c r="P590" s="16" t="s">
        <v>884</v>
      </c>
      <c r="Q590" s="15" t="s">
        <v>2587</v>
      </c>
      <c r="R590" s="15"/>
      <c r="S590" s="13" t="s">
        <v>105</v>
      </c>
      <c r="T590" s="2">
        <v>302.5</v>
      </c>
      <c r="U590" s="1" t="s">
        <v>106</v>
      </c>
    </row>
    <row r="591" spans="1:21" ht="20.100000000000001" customHeight="1" x14ac:dyDescent="0.2">
      <c r="A591" s="1" t="s">
        <v>769</v>
      </c>
      <c r="B591" s="1" t="s">
        <v>2590</v>
      </c>
      <c r="C591" s="1" t="s">
        <v>770</v>
      </c>
      <c r="D591" s="2">
        <v>2</v>
      </c>
      <c r="E591" s="5">
        <v>300</v>
      </c>
      <c r="F591" s="155">
        <v>0</v>
      </c>
      <c r="G591" s="22">
        <v>300</v>
      </c>
      <c r="H591" s="22">
        <v>0</v>
      </c>
      <c r="I591" s="21">
        <v>44998</v>
      </c>
      <c r="J591" s="6" t="s">
        <v>4</v>
      </c>
      <c r="K591" s="18">
        <v>1</v>
      </c>
      <c r="L591" s="15"/>
      <c r="M591" s="15"/>
      <c r="N591" s="15"/>
      <c r="O591" s="13" t="s">
        <v>10091</v>
      </c>
      <c r="P591" s="16" t="s">
        <v>1639</v>
      </c>
      <c r="Q591" s="15" t="s">
        <v>2587</v>
      </c>
      <c r="R591" s="15"/>
      <c r="S591" s="13" t="s">
        <v>105</v>
      </c>
      <c r="T591" s="2">
        <v>300</v>
      </c>
      <c r="U591" s="1" t="s">
        <v>106</v>
      </c>
    </row>
    <row r="592" spans="1:21" ht="20.100000000000001" customHeight="1" x14ac:dyDescent="0.2">
      <c r="A592" s="1" t="s">
        <v>777</v>
      </c>
      <c r="B592" s="1" t="s">
        <v>2590</v>
      </c>
      <c r="C592" s="1" t="s">
        <v>778</v>
      </c>
      <c r="D592" s="2">
        <v>2</v>
      </c>
      <c r="E592" s="5">
        <v>700</v>
      </c>
      <c r="F592" s="5">
        <v>147</v>
      </c>
      <c r="G592" s="22">
        <v>700</v>
      </c>
      <c r="H592" s="22">
        <v>147</v>
      </c>
      <c r="I592" s="21">
        <v>44998</v>
      </c>
      <c r="J592" s="6" t="s">
        <v>4</v>
      </c>
      <c r="K592" s="18">
        <v>1</v>
      </c>
      <c r="L592" s="15"/>
      <c r="M592" s="15"/>
      <c r="N592" s="15"/>
      <c r="O592" s="13" t="s">
        <v>29</v>
      </c>
      <c r="P592" s="16" t="s">
        <v>56</v>
      </c>
      <c r="Q592" s="15" t="s">
        <v>2587</v>
      </c>
      <c r="R592" s="15"/>
      <c r="S592" s="13" t="s">
        <v>781</v>
      </c>
      <c r="T592" s="2">
        <v>847</v>
      </c>
      <c r="U592" s="1" t="s">
        <v>106</v>
      </c>
    </row>
    <row r="593" spans="1:21" ht="20.100000000000001" customHeight="1" x14ac:dyDescent="0.2">
      <c r="A593" s="1" t="s">
        <v>902</v>
      </c>
      <c r="B593" s="1" t="s">
        <v>2589</v>
      </c>
      <c r="C593" s="1" t="s">
        <v>903</v>
      </c>
      <c r="D593" s="2">
        <v>1</v>
      </c>
      <c r="E593" s="5">
        <v>54.59</v>
      </c>
      <c r="F593" s="5">
        <v>11.463900000000001</v>
      </c>
      <c r="G593" s="22">
        <v>54.59</v>
      </c>
      <c r="H593" s="22">
        <v>11.46</v>
      </c>
      <c r="I593" s="21">
        <v>44998</v>
      </c>
      <c r="J593" s="6" t="s">
        <v>4</v>
      </c>
      <c r="K593" s="18">
        <v>1</v>
      </c>
      <c r="L593" s="15"/>
      <c r="M593" s="15"/>
      <c r="N593" s="15"/>
      <c r="O593" s="13" t="s">
        <v>154</v>
      </c>
      <c r="P593" s="16" t="s">
        <v>951</v>
      </c>
      <c r="Q593" s="15" t="s">
        <v>2587</v>
      </c>
      <c r="R593" s="15"/>
      <c r="S593" s="13" t="s">
        <v>551</v>
      </c>
      <c r="T593" s="2">
        <v>66.05</v>
      </c>
      <c r="U593" s="1" t="s">
        <v>84</v>
      </c>
    </row>
    <row r="594" spans="1:21" ht="20.100000000000001" customHeight="1" x14ac:dyDescent="0.2">
      <c r="A594" s="1" t="s">
        <v>898</v>
      </c>
      <c r="B594" s="1" t="s">
        <v>2589</v>
      </c>
      <c r="C594" s="1" t="s">
        <v>899</v>
      </c>
      <c r="D594" s="2">
        <v>1</v>
      </c>
      <c r="E594" s="5">
        <v>9.09</v>
      </c>
      <c r="F594" s="5">
        <v>1.9088999999999998</v>
      </c>
      <c r="G594" s="22">
        <v>9.09</v>
      </c>
      <c r="H594" s="22">
        <v>1.91</v>
      </c>
      <c r="I594" s="21">
        <v>44998</v>
      </c>
      <c r="J594" s="6" t="s">
        <v>4</v>
      </c>
      <c r="K594" s="18">
        <v>1</v>
      </c>
      <c r="L594" s="15"/>
      <c r="M594" s="15"/>
      <c r="N594" s="15"/>
      <c r="O594" s="13" t="s">
        <v>10048</v>
      </c>
      <c r="P594" s="16" t="s">
        <v>1934</v>
      </c>
      <c r="Q594" s="15" t="s">
        <v>2587</v>
      </c>
      <c r="R594" s="15"/>
      <c r="S594" s="14">
        <v>4452100</v>
      </c>
      <c r="T594" s="2">
        <v>11</v>
      </c>
      <c r="U594" s="1" t="s">
        <v>84</v>
      </c>
    </row>
    <row r="595" spans="1:21" ht="20.100000000000001" customHeight="1" x14ac:dyDescent="0.2">
      <c r="A595" s="1" t="s">
        <v>804</v>
      </c>
      <c r="B595" s="1" t="s">
        <v>2589</v>
      </c>
      <c r="C595" s="1" t="s">
        <v>805</v>
      </c>
      <c r="D595" s="2">
        <v>1</v>
      </c>
      <c r="E595" s="5">
        <v>1307</v>
      </c>
      <c r="F595" s="5">
        <v>274.47000000000003</v>
      </c>
      <c r="G595" s="22">
        <v>1080</v>
      </c>
      <c r="H595" s="22">
        <v>226.8</v>
      </c>
      <c r="I595" s="21">
        <v>44998</v>
      </c>
      <c r="J595" s="6" t="s">
        <v>4</v>
      </c>
      <c r="K595" s="18">
        <v>1</v>
      </c>
      <c r="L595" s="15"/>
      <c r="M595" s="15"/>
      <c r="N595" s="15"/>
      <c r="O595" s="13" t="s">
        <v>661</v>
      </c>
      <c r="P595" s="16" t="s">
        <v>662</v>
      </c>
      <c r="Q595" s="15" t="s">
        <v>2587</v>
      </c>
      <c r="R595" s="15"/>
      <c r="S595" s="13" t="s">
        <v>807</v>
      </c>
      <c r="T595" s="2">
        <v>1306.8</v>
      </c>
      <c r="U595" s="1" t="s">
        <v>7</v>
      </c>
    </row>
    <row r="596" spans="1:21" ht="20.100000000000001" customHeight="1" x14ac:dyDescent="0.2">
      <c r="A596" s="1" t="s">
        <v>798</v>
      </c>
      <c r="B596" s="1" t="s">
        <v>2589</v>
      </c>
      <c r="C596" s="1" t="s">
        <v>799</v>
      </c>
      <c r="D596" s="2">
        <v>1</v>
      </c>
      <c r="E596" s="5">
        <v>244</v>
      </c>
      <c r="F596" s="5">
        <v>51.24</v>
      </c>
      <c r="G596" s="22">
        <v>201.48</v>
      </c>
      <c r="H596" s="22">
        <v>42.31</v>
      </c>
      <c r="I596" s="21">
        <v>44998</v>
      </c>
      <c r="J596" s="6" t="s">
        <v>4</v>
      </c>
      <c r="K596" s="18">
        <v>1</v>
      </c>
      <c r="L596" s="15"/>
      <c r="M596" s="15"/>
      <c r="N596" s="15"/>
      <c r="O596" s="13" t="s">
        <v>215</v>
      </c>
      <c r="P596" s="16" t="s">
        <v>216</v>
      </c>
      <c r="Q596" s="15" t="s">
        <v>2587</v>
      </c>
      <c r="R596" s="15"/>
      <c r="S596" s="13" t="s">
        <v>800</v>
      </c>
      <c r="T596" s="2">
        <v>243.79</v>
      </c>
      <c r="U596" s="1" t="s">
        <v>7</v>
      </c>
    </row>
    <row r="597" spans="1:21" ht="20.100000000000001" customHeight="1" x14ac:dyDescent="0.2">
      <c r="A597" s="1" t="s">
        <v>747</v>
      </c>
      <c r="B597" s="1" t="s">
        <v>2589</v>
      </c>
      <c r="C597" s="1" t="s">
        <v>748</v>
      </c>
      <c r="D597" s="2">
        <v>0.5</v>
      </c>
      <c r="E597" s="5">
        <v>168.53</v>
      </c>
      <c r="F597" s="5">
        <v>35.391300000000001</v>
      </c>
      <c r="G597" s="22">
        <v>168.53</v>
      </c>
      <c r="H597" s="22">
        <v>35.39</v>
      </c>
      <c r="I597" s="21">
        <v>44998</v>
      </c>
      <c r="J597" s="6" t="s">
        <v>4</v>
      </c>
      <c r="K597" s="18">
        <v>1</v>
      </c>
      <c r="L597" s="15"/>
      <c r="M597" s="15"/>
      <c r="N597" s="15"/>
      <c r="O597" s="13" t="s">
        <v>170</v>
      </c>
      <c r="P597" s="16" t="s">
        <v>2123</v>
      </c>
      <c r="Q597" s="15" t="s">
        <v>2587</v>
      </c>
      <c r="R597" s="15"/>
      <c r="S597" s="13" t="s">
        <v>750</v>
      </c>
      <c r="T597" s="2">
        <v>203.92</v>
      </c>
      <c r="U597" s="1" t="s">
        <v>12</v>
      </c>
    </row>
    <row r="598" spans="1:21" ht="20.100000000000001" customHeight="1" x14ac:dyDescent="0.2">
      <c r="A598" s="1" t="s">
        <v>765</v>
      </c>
      <c r="B598" s="1" t="s">
        <v>2590</v>
      </c>
      <c r="C598" s="1" t="s">
        <v>766</v>
      </c>
      <c r="D598" s="2">
        <v>2</v>
      </c>
      <c r="E598" s="5">
        <v>71.36</v>
      </c>
      <c r="F598" s="5">
        <v>7.14</v>
      </c>
      <c r="G598" s="22">
        <v>71.36</v>
      </c>
      <c r="H598" s="22">
        <v>7.14</v>
      </c>
      <c r="I598" s="21">
        <v>44998</v>
      </c>
      <c r="J598" s="6" t="s">
        <v>4</v>
      </c>
      <c r="K598" s="18">
        <v>1</v>
      </c>
      <c r="L598" s="15"/>
      <c r="M598" s="15"/>
      <c r="N598" s="15"/>
      <c r="O598" s="13" t="s">
        <v>10026</v>
      </c>
      <c r="P598" s="16" t="s">
        <v>376</v>
      </c>
      <c r="Q598" s="15" t="s">
        <v>2587</v>
      </c>
      <c r="R598" s="15"/>
      <c r="S598" s="13" t="s">
        <v>654</v>
      </c>
      <c r="T598" s="2">
        <v>78.5</v>
      </c>
      <c r="U598" s="1" t="s">
        <v>106</v>
      </c>
    </row>
    <row r="599" spans="1:21" ht="20.100000000000001" customHeight="1" x14ac:dyDescent="0.2">
      <c r="A599" s="1" t="s">
        <v>767</v>
      </c>
      <c r="B599" s="1" t="s">
        <v>2590</v>
      </c>
      <c r="C599" s="1" t="s">
        <v>768</v>
      </c>
      <c r="D599" s="2">
        <v>2</v>
      </c>
      <c r="E599" s="5">
        <v>76.819999999999993</v>
      </c>
      <c r="F599" s="5">
        <v>7.68</v>
      </c>
      <c r="G599" s="22">
        <v>76.819999999999993</v>
      </c>
      <c r="H599" s="22">
        <v>7.68</v>
      </c>
      <c r="I599" s="21">
        <v>44998</v>
      </c>
      <c r="J599" s="6" t="s">
        <v>4</v>
      </c>
      <c r="K599" s="18">
        <v>1</v>
      </c>
      <c r="L599" s="15"/>
      <c r="M599" s="15"/>
      <c r="N599" s="15"/>
      <c r="O599" s="13" t="s">
        <v>417</v>
      </c>
      <c r="P599" s="16" t="s">
        <v>803</v>
      </c>
      <c r="Q599" s="15" t="s">
        <v>2587</v>
      </c>
      <c r="R599" s="15"/>
      <c r="S599" s="13" t="s">
        <v>654</v>
      </c>
      <c r="T599" s="2">
        <v>84.5</v>
      </c>
      <c r="U599" s="1" t="s">
        <v>106</v>
      </c>
    </row>
    <row r="600" spans="1:21" ht="20.100000000000001" customHeight="1" x14ac:dyDescent="0.2">
      <c r="A600" s="1" t="s">
        <v>763</v>
      </c>
      <c r="B600" s="1" t="s">
        <v>2590</v>
      </c>
      <c r="C600" s="1" t="s">
        <v>764</v>
      </c>
      <c r="D600" s="2">
        <v>2</v>
      </c>
      <c r="E600" s="5">
        <v>230.46</v>
      </c>
      <c r="F600" s="5">
        <v>23.05</v>
      </c>
      <c r="G600" s="22">
        <v>230.46</v>
      </c>
      <c r="H600" s="22">
        <v>23.05</v>
      </c>
      <c r="I600" s="21">
        <v>44998</v>
      </c>
      <c r="J600" s="6" t="s">
        <v>4</v>
      </c>
      <c r="K600" s="18">
        <v>1</v>
      </c>
      <c r="L600" s="15"/>
      <c r="M600" s="15"/>
      <c r="N600" s="15"/>
      <c r="O600" s="13" t="s">
        <v>1006</v>
      </c>
      <c r="P600" s="16" t="s">
        <v>1007</v>
      </c>
      <c r="Q600" s="15" t="s">
        <v>2587</v>
      </c>
      <c r="R600" s="15"/>
      <c r="S600" s="13" t="s">
        <v>654</v>
      </c>
      <c r="T600" s="2">
        <v>253.51</v>
      </c>
      <c r="U600" s="1" t="s">
        <v>106</v>
      </c>
    </row>
    <row r="601" spans="1:21" ht="20.100000000000001" customHeight="1" x14ac:dyDescent="0.2">
      <c r="A601" s="1" t="s">
        <v>795</v>
      </c>
      <c r="B601" s="1" t="s">
        <v>2590</v>
      </c>
      <c r="C601" s="1" t="s">
        <v>796</v>
      </c>
      <c r="D601" s="2">
        <v>2</v>
      </c>
      <c r="E601" s="5">
        <v>300</v>
      </c>
      <c r="F601" s="5">
        <v>63</v>
      </c>
      <c r="G601" s="22">
        <v>300</v>
      </c>
      <c r="H601" s="22">
        <v>63</v>
      </c>
      <c r="I601" s="21">
        <v>44998</v>
      </c>
      <c r="J601" s="6" t="s">
        <v>4</v>
      </c>
      <c r="K601" s="18">
        <v>1</v>
      </c>
      <c r="L601" s="15"/>
      <c r="M601" s="15"/>
      <c r="N601" s="15"/>
      <c r="O601" s="13" t="s">
        <v>250</v>
      </c>
      <c r="P601" s="16" t="s">
        <v>263</v>
      </c>
      <c r="Q601" s="15" t="s">
        <v>2587</v>
      </c>
      <c r="R601" s="15"/>
      <c r="S601" s="13" t="s">
        <v>105</v>
      </c>
      <c r="T601" s="2">
        <v>363</v>
      </c>
      <c r="U601" s="1" t="s">
        <v>106</v>
      </c>
    </row>
    <row r="602" spans="1:21" ht="20.100000000000001" customHeight="1" x14ac:dyDescent="0.2">
      <c r="A602" s="1" t="s">
        <v>755</v>
      </c>
      <c r="B602" s="1" t="s">
        <v>2590</v>
      </c>
      <c r="C602" s="1" t="s">
        <v>756</v>
      </c>
      <c r="D602" s="2">
        <v>2</v>
      </c>
      <c r="E602" s="5">
        <v>572.20000000000005</v>
      </c>
      <c r="F602" s="155">
        <v>0</v>
      </c>
      <c r="G602" s="22">
        <v>572.20000000000005</v>
      </c>
      <c r="H602" s="22">
        <v>0</v>
      </c>
      <c r="I602" s="21">
        <v>44998</v>
      </c>
      <c r="J602" s="6" t="s">
        <v>4</v>
      </c>
      <c r="K602" s="18">
        <v>1</v>
      </c>
      <c r="L602" s="15"/>
      <c r="M602" s="15"/>
      <c r="N602" s="15"/>
      <c r="O602" s="13" t="s">
        <v>10004</v>
      </c>
      <c r="P602" s="16" t="s">
        <v>1402</v>
      </c>
      <c r="Q602" s="15" t="s">
        <v>2587</v>
      </c>
      <c r="R602" s="15"/>
      <c r="S602" s="13" t="s">
        <v>759</v>
      </c>
      <c r="T602" s="2">
        <v>572.20000000000005</v>
      </c>
      <c r="U602" s="1" t="s">
        <v>106</v>
      </c>
    </row>
    <row r="603" spans="1:21" ht="20.100000000000001" customHeight="1" x14ac:dyDescent="0.2">
      <c r="A603" s="1" t="s">
        <v>900</v>
      </c>
      <c r="B603" s="1" t="s">
        <v>2589</v>
      </c>
      <c r="C603" s="1" t="s">
        <v>901</v>
      </c>
      <c r="D603" s="2">
        <v>0.03</v>
      </c>
      <c r="E603" s="5">
        <v>62</v>
      </c>
      <c r="F603" s="5">
        <v>13.02</v>
      </c>
      <c r="G603" s="22">
        <v>61.08</v>
      </c>
      <c r="H603" s="22">
        <v>12.83</v>
      </c>
      <c r="I603" s="21">
        <v>44998</v>
      </c>
      <c r="J603" s="6" t="s">
        <v>4</v>
      </c>
      <c r="K603" s="18">
        <v>1</v>
      </c>
      <c r="L603" s="15"/>
      <c r="M603" s="15"/>
      <c r="N603" s="15"/>
      <c r="O603" s="13" t="s">
        <v>140</v>
      </c>
      <c r="P603" s="16" t="s">
        <v>301</v>
      </c>
      <c r="Q603" s="15" t="s">
        <v>2587</v>
      </c>
      <c r="R603" s="15"/>
      <c r="S603" s="13" t="s">
        <v>128</v>
      </c>
      <c r="T603" s="2">
        <v>73.91</v>
      </c>
      <c r="U603" s="1" t="s">
        <v>84</v>
      </c>
    </row>
    <row r="604" spans="1:21" ht="20.100000000000001" customHeight="1" x14ac:dyDescent="0.2">
      <c r="A604" s="1" t="s">
        <v>823</v>
      </c>
      <c r="B604" s="1" t="s">
        <v>2589</v>
      </c>
      <c r="C604" s="1" t="s">
        <v>824</v>
      </c>
      <c r="D604" s="2">
        <v>1</v>
      </c>
      <c r="E604" s="5">
        <v>100</v>
      </c>
      <c r="F604" s="5">
        <v>21</v>
      </c>
      <c r="G604" s="22">
        <v>55.23</v>
      </c>
      <c r="H604" s="22">
        <v>11.6</v>
      </c>
      <c r="I604" s="21">
        <v>44998</v>
      </c>
      <c r="J604" s="6" t="s">
        <v>4</v>
      </c>
      <c r="K604" s="18">
        <v>1</v>
      </c>
      <c r="L604" s="15"/>
      <c r="M604" s="15"/>
      <c r="N604" s="15"/>
      <c r="O604" s="13" t="s">
        <v>154</v>
      </c>
      <c r="P604" s="16" t="s">
        <v>951</v>
      </c>
      <c r="Q604" s="15" t="s">
        <v>2587</v>
      </c>
      <c r="R604" s="15"/>
      <c r="S604" s="13" t="s">
        <v>825</v>
      </c>
      <c r="T604" s="2">
        <v>66.83</v>
      </c>
      <c r="U604" s="1" t="s">
        <v>7</v>
      </c>
    </row>
    <row r="605" spans="1:21" ht="20.100000000000001" customHeight="1" x14ac:dyDescent="0.2">
      <c r="A605" s="1" t="s">
        <v>820</v>
      </c>
      <c r="B605" s="1" t="s">
        <v>2589</v>
      </c>
      <c r="C605" s="1" t="s">
        <v>821</v>
      </c>
      <c r="D605" s="2">
        <v>1</v>
      </c>
      <c r="E605" s="5">
        <v>100</v>
      </c>
      <c r="F605" s="5">
        <v>21</v>
      </c>
      <c r="G605" s="22">
        <v>42.22</v>
      </c>
      <c r="H605" s="22">
        <v>8.8699999999999992</v>
      </c>
      <c r="I605" s="21">
        <v>44998</v>
      </c>
      <c r="J605" s="6" t="s">
        <v>4</v>
      </c>
      <c r="K605" s="18">
        <v>1</v>
      </c>
      <c r="L605" s="15"/>
      <c r="M605" s="15"/>
      <c r="N605" s="15"/>
      <c r="O605" s="13" t="s">
        <v>1089</v>
      </c>
      <c r="P605" s="16" t="s">
        <v>1090</v>
      </c>
      <c r="Q605" s="15" t="s">
        <v>2587</v>
      </c>
      <c r="R605" s="15"/>
      <c r="S605" s="13" t="s">
        <v>822</v>
      </c>
      <c r="T605" s="2">
        <v>51.09</v>
      </c>
      <c r="U605" s="1" t="s">
        <v>7</v>
      </c>
    </row>
    <row r="606" spans="1:21" ht="20.100000000000001" customHeight="1" x14ac:dyDescent="0.2">
      <c r="A606" s="1" t="s">
        <v>751</v>
      </c>
      <c r="B606" s="1" t="s">
        <v>2589</v>
      </c>
      <c r="C606" s="1" t="s">
        <v>2538</v>
      </c>
      <c r="D606" s="2">
        <v>3</v>
      </c>
      <c r="E606" s="5">
        <v>1210</v>
      </c>
      <c r="F606" s="5">
        <v>254.1</v>
      </c>
      <c r="G606" s="22">
        <v>1210</v>
      </c>
      <c r="H606" s="22">
        <v>254.1</v>
      </c>
      <c r="I606" s="21">
        <v>44998</v>
      </c>
      <c r="J606" s="6" t="s">
        <v>4</v>
      </c>
      <c r="K606" s="18">
        <v>1</v>
      </c>
      <c r="L606" s="15"/>
      <c r="M606" s="15"/>
      <c r="N606" s="15"/>
      <c r="O606" s="13" t="s">
        <v>49</v>
      </c>
      <c r="P606" s="16" t="s">
        <v>50</v>
      </c>
      <c r="Q606" s="15" t="s">
        <v>2587</v>
      </c>
      <c r="R606" s="15"/>
      <c r="S606" s="13" t="s">
        <v>754</v>
      </c>
      <c r="T606" s="2">
        <v>1464.1</v>
      </c>
      <c r="U606" s="1" t="s">
        <v>106</v>
      </c>
    </row>
    <row r="607" spans="1:21" ht="20.100000000000001" customHeight="1" x14ac:dyDescent="0.2">
      <c r="A607" s="1" t="s">
        <v>826</v>
      </c>
      <c r="B607" s="1" t="s">
        <v>2589</v>
      </c>
      <c r="C607" s="1" t="s">
        <v>827</v>
      </c>
      <c r="D607" s="2">
        <v>1</v>
      </c>
      <c r="E607" s="5">
        <v>200</v>
      </c>
      <c r="F607" s="5">
        <v>42</v>
      </c>
      <c r="G607" s="22">
        <v>159.9</v>
      </c>
      <c r="H607" s="22">
        <v>33.58</v>
      </c>
      <c r="I607" s="21">
        <v>44998</v>
      </c>
      <c r="J607" s="6" t="s">
        <v>4</v>
      </c>
      <c r="K607" s="18">
        <v>1</v>
      </c>
      <c r="L607" s="15"/>
      <c r="M607" s="15"/>
      <c r="N607" s="15"/>
      <c r="O607" s="13" t="s">
        <v>997</v>
      </c>
      <c r="P607" s="16" t="s">
        <v>1851</v>
      </c>
      <c r="Q607" s="15" t="s">
        <v>2587</v>
      </c>
      <c r="R607" s="15"/>
      <c r="S607" s="13" t="s">
        <v>830</v>
      </c>
      <c r="T607" s="2">
        <v>193.48</v>
      </c>
      <c r="U607" s="1" t="s">
        <v>7</v>
      </c>
    </row>
    <row r="608" spans="1:21" ht="20.100000000000001" customHeight="1" x14ac:dyDescent="0.2">
      <c r="A608" s="1" t="s">
        <v>760</v>
      </c>
      <c r="B608" s="1" t="s">
        <v>2590</v>
      </c>
      <c r="C608" s="1" t="s">
        <v>761</v>
      </c>
      <c r="D608" s="2">
        <v>3</v>
      </c>
      <c r="E608" s="5">
        <v>400</v>
      </c>
      <c r="F608" s="155">
        <v>0</v>
      </c>
      <c r="G608" s="22">
        <v>400</v>
      </c>
      <c r="H608" s="22">
        <v>0</v>
      </c>
      <c r="I608" s="21">
        <v>44998</v>
      </c>
      <c r="J608" s="6" t="s">
        <v>4</v>
      </c>
      <c r="K608" s="18">
        <v>1</v>
      </c>
      <c r="L608" s="15"/>
      <c r="M608" s="15"/>
      <c r="N608" s="15"/>
      <c r="O608" s="13" t="s">
        <v>10090</v>
      </c>
      <c r="P608" s="16" t="s">
        <v>414</v>
      </c>
      <c r="Q608" s="15" t="s">
        <v>2587</v>
      </c>
      <c r="R608" s="15"/>
      <c r="S608" s="13" t="s">
        <v>105</v>
      </c>
      <c r="T608" s="2">
        <v>400</v>
      </c>
      <c r="U608" s="1" t="s">
        <v>106</v>
      </c>
    </row>
    <row r="609" spans="1:21" ht="20.100000000000001" customHeight="1" x14ac:dyDescent="0.2">
      <c r="A609" s="1" t="s">
        <v>785</v>
      </c>
      <c r="B609" s="1" t="s">
        <v>2589</v>
      </c>
      <c r="C609" s="1" t="s">
        <v>786</v>
      </c>
      <c r="D609" s="2">
        <v>1</v>
      </c>
      <c r="E609" s="5">
        <v>100</v>
      </c>
      <c r="F609" s="5">
        <v>21</v>
      </c>
      <c r="G609" s="22">
        <v>82.65</v>
      </c>
      <c r="H609" s="22">
        <v>17.36</v>
      </c>
      <c r="I609" s="21">
        <v>44998</v>
      </c>
      <c r="J609" s="6" t="s">
        <v>4</v>
      </c>
      <c r="K609" s="18">
        <v>1</v>
      </c>
      <c r="L609" s="15"/>
      <c r="M609" s="15"/>
      <c r="N609" s="15"/>
      <c r="O609" s="13" t="s">
        <v>352</v>
      </c>
      <c r="P609" s="16" t="s">
        <v>693</v>
      </c>
      <c r="Q609" s="15" t="s">
        <v>2587</v>
      </c>
      <c r="R609" s="15"/>
      <c r="S609" s="14">
        <v>1880000</v>
      </c>
      <c r="T609" s="2">
        <v>100.01</v>
      </c>
      <c r="U609" s="1" t="s">
        <v>7</v>
      </c>
    </row>
    <row r="610" spans="1:21" ht="20.100000000000001" customHeight="1" x14ac:dyDescent="0.2">
      <c r="A610" s="1" t="s">
        <v>743</v>
      </c>
      <c r="B610" s="1" t="s">
        <v>2589</v>
      </c>
      <c r="C610" s="1" t="s">
        <v>2537</v>
      </c>
      <c r="D610" s="2">
        <v>6</v>
      </c>
      <c r="E610" s="5">
        <v>12588</v>
      </c>
      <c r="F610" s="5">
        <v>2643.48</v>
      </c>
      <c r="G610" s="22">
        <v>12588</v>
      </c>
      <c r="H610" s="22">
        <v>2643.48</v>
      </c>
      <c r="I610" s="21">
        <v>44998</v>
      </c>
      <c r="J610" s="6" t="s">
        <v>4</v>
      </c>
      <c r="K610" s="18">
        <v>1</v>
      </c>
      <c r="L610" s="15"/>
      <c r="M610" s="15"/>
      <c r="N610" s="15"/>
      <c r="O610" s="13" t="s">
        <v>757</v>
      </c>
      <c r="P610" s="16" t="s">
        <v>758</v>
      </c>
      <c r="Q610" s="15" t="s">
        <v>2587</v>
      </c>
      <c r="R610" s="15"/>
      <c r="S610" s="13" t="s">
        <v>746</v>
      </c>
      <c r="T610" s="2">
        <v>15231.48</v>
      </c>
      <c r="U610" s="1" t="s">
        <v>12</v>
      </c>
    </row>
    <row r="611" spans="1:21" ht="20.100000000000001" customHeight="1" x14ac:dyDescent="0.2">
      <c r="A611" s="1" t="s">
        <v>726</v>
      </c>
      <c r="B611" s="1" t="s">
        <v>2589</v>
      </c>
      <c r="C611" s="1" t="s">
        <v>727</v>
      </c>
      <c r="D611" s="2">
        <v>1</v>
      </c>
      <c r="E611" s="5">
        <v>296.43</v>
      </c>
      <c r="F611" s="5">
        <v>62.250299999999996</v>
      </c>
      <c r="G611" s="22">
        <v>244.98</v>
      </c>
      <c r="H611" s="22">
        <v>51.45</v>
      </c>
      <c r="I611" s="21">
        <v>44998</v>
      </c>
      <c r="J611" s="6" t="s">
        <v>4</v>
      </c>
      <c r="K611" s="18">
        <v>1</v>
      </c>
      <c r="L611" s="15"/>
      <c r="M611" s="15"/>
      <c r="N611" s="15"/>
      <c r="O611" s="13" t="s">
        <v>179</v>
      </c>
      <c r="P611" s="16" t="s">
        <v>884</v>
      </c>
      <c r="Q611" s="15" t="s">
        <v>2587</v>
      </c>
      <c r="R611" s="15"/>
      <c r="S611" s="13" t="s">
        <v>608</v>
      </c>
      <c r="T611" s="2">
        <v>296.43</v>
      </c>
      <c r="U611" s="1" t="s">
        <v>26</v>
      </c>
    </row>
    <row r="612" spans="1:21" ht="20.100000000000001" customHeight="1" x14ac:dyDescent="0.2">
      <c r="A612" s="1" t="s">
        <v>735</v>
      </c>
      <c r="B612" s="1" t="s">
        <v>2589</v>
      </c>
      <c r="C612" s="1" t="s">
        <v>736</v>
      </c>
      <c r="D612" s="2">
        <v>1</v>
      </c>
      <c r="E612" s="5">
        <v>595.32000000000005</v>
      </c>
      <c r="F612" s="5">
        <v>125.01720000000002</v>
      </c>
      <c r="G612" s="22">
        <v>492</v>
      </c>
      <c r="H612" s="22">
        <v>103.32</v>
      </c>
      <c r="I612" s="21">
        <v>44998</v>
      </c>
      <c r="J612" s="6" t="s">
        <v>4</v>
      </c>
      <c r="K612" s="18">
        <v>1</v>
      </c>
      <c r="L612" s="15"/>
      <c r="M612" s="15"/>
      <c r="N612" s="15"/>
      <c r="O612" s="13" t="s">
        <v>287</v>
      </c>
      <c r="P612" s="16" t="s">
        <v>1218</v>
      </c>
      <c r="Q612" s="15" t="s">
        <v>2587</v>
      </c>
      <c r="R612" s="15"/>
      <c r="S612" s="13" t="s">
        <v>252</v>
      </c>
      <c r="T612" s="2">
        <v>595.32000000000005</v>
      </c>
      <c r="U612" s="1" t="s">
        <v>26</v>
      </c>
    </row>
    <row r="613" spans="1:21" ht="20.100000000000001" customHeight="1" x14ac:dyDescent="0.2">
      <c r="A613" s="1" t="s">
        <v>730</v>
      </c>
      <c r="B613" s="1" t="s">
        <v>2589</v>
      </c>
      <c r="C613" s="1" t="s">
        <v>731</v>
      </c>
      <c r="D613" s="2">
        <v>1</v>
      </c>
      <c r="E613" s="5">
        <v>38.159999999999997</v>
      </c>
      <c r="F613" s="5">
        <v>8.0135999999999985</v>
      </c>
      <c r="G613" s="22">
        <v>31.54</v>
      </c>
      <c r="H613" s="22">
        <v>6.62</v>
      </c>
      <c r="I613" s="21">
        <v>44998</v>
      </c>
      <c r="J613" s="6" t="s">
        <v>4</v>
      </c>
      <c r="K613" s="18">
        <v>1</v>
      </c>
      <c r="L613" s="15"/>
      <c r="M613" s="15"/>
      <c r="N613" s="15"/>
      <c r="O613" s="13" t="s">
        <v>9993</v>
      </c>
      <c r="P613" s="16" t="s">
        <v>365</v>
      </c>
      <c r="Q613" s="15" t="s">
        <v>2587</v>
      </c>
      <c r="R613" s="15"/>
      <c r="S613" s="13" t="s">
        <v>339</v>
      </c>
      <c r="T613" s="2">
        <v>38.159999999999997</v>
      </c>
      <c r="U613" s="1" t="s">
        <v>26</v>
      </c>
    </row>
    <row r="614" spans="1:21" ht="20.100000000000001" customHeight="1" x14ac:dyDescent="0.2">
      <c r="A614" s="1" t="s">
        <v>739</v>
      </c>
      <c r="B614" s="1" t="s">
        <v>2589</v>
      </c>
      <c r="C614" s="1" t="s">
        <v>740</v>
      </c>
      <c r="D614" s="2">
        <v>0.2</v>
      </c>
      <c r="E614" s="5">
        <v>151.44999999999999</v>
      </c>
      <c r="F614" s="5">
        <v>31.804499999999997</v>
      </c>
      <c r="G614" s="22">
        <v>152.25</v>
      </c>
      <c r="H614" s="22">
        <v>31.97</v>
      </c>
      <c r="I614" s="21">
        <v>44998</v>
      </c>
      <c r="J614" s="6" t="s">
        <v>4</v>
      </c>
      <c r="K614" s="18">
        <v>1</v>
      </c>
      <c r="L614" s="15"/>
      <c r="M614" s="15"/>
      <c r="N614" s="15"/>
      <c r="O614" s="13" t="s">
        <v>947</v>
      </c>
      <c r="P614" s="16" t="s">
        <v>1065</v>
      </c>
      <c r="Q614" s="15" t="s">
        <v>2587</v>
      </c>
      <c r="R614" s="15"/>
      <c r="S614" s="13" t="s">
        <v>742</v>
      </c>
      <c r="T614" s="2">
        <v>184.22</v>
      </c>
      <c r="U614" s="1" t="s">
        <v>12</v>
      </c>
    </row>
    <row r="615" spans="1:21" ht="20.100000000000001" customHeight="1" x14ac:dyDescent="0.2">
      <c r="A615" s="1" t="s">
        <v>732</v>
      </c>
      <c r="B615" s="1" t="s">
        <v>2589</v>
      </c>
      <c r="C615" s="1" t="s">
        <v>733</v>
      </c>
      <c r="D615" s="2">
        <v>1</v>
      </c>
      <c r="E615" s="5">
        <v>5.98</v>
      </c>
      <c r="F615" s="5">
        <v>1.2558</v>
      </c>
      <c r="G615" s="22">
        <v>5.98</v>
      </c>
      <c r="H615" s="22">
        <v>1.26</v>
      </c>
      <c r="I615" s="21">
        <v>44998</v>
      </c>
      <c r="J615" s="6" t="s">
        <v>4</v>
      </c>
      <c r="K615" s="18">
        <v>1</v>
      </c>
      <c r="L615" s="15"/>
      <c r="M615" s="15"/>
      <c r="N615" s="15"/>
      <c r="O615" s="13" t="s">
        <v>10097</v>
      </c>
      <c r="P615" s="16" t="s">
        <v>5</v>
      </c>
      <c r="Q615" s="15" t="s">
        <v>2587</v>
      </c>
      <c r="R615" s="15"/>
      <c r="S615" s="13" t="s">
        <v>391</v>
      </c>
      <c r="T615" s="2">
        <v>7.24</v>
      </c>
      <c r="U615" s="1" t="s">
        <v>26</v>
      </c>
    </row>
    <row r="616" spans="1:21" ht="20.100000000000001" customHeight="1" x14ac:dyDescent="0.2">
      <c r="A616" s="1" t="s">
        <v>728</v>
      </c>
      <c r="B616" s="1" t="s">
        <v>2589</v>
      </c>
      <c r="C616" s="1" t="s">
        <v>729</v>
      </c>
      <c r="D616" s="2">
        <v>1</v>
      </c>
      <c r="E616" s="5">
        <v>464.08</v>
      </c>
      <c r="F616" s="5">
        <v>97.456800000000001</v>
      </c>
      <c r="G616" s="22">
        <v>464.08</v>
      </c>
      <c r="H616" s="22">
        <v>97.46</v>
      </c>
      <c r="I616" s="21">
        <v>44998</v>
      </c>
      <c r="J616" s="6" t="s">
        <v>4</v>
      </c>
      <c r="K616" s="18">
        <v>1</v>
      </c>
      <c r="L616" s="15"/>
      <c r="M616" s="15"/>
      <c r="N616" s="15"/>
      <c r="O616" s="13" t="s">
        <v>554</v>
      </c>
      <c r="P616" s="16" t="s">
        <v>555</v>
      </c>
      <c r="Q616" s="15" t="s">
        <v>2587</v>
      </c>
      <c r="R616" s="15"/>
      <c r="S616" s="13" t="s">
        <v>31</v>
      </c>
      <c r="T616" s="2">
        <v>561.54</v>
      </c>
      <c r="U616" s="1" t="s">
        <v>26</v>
      </c>
    </row>
    <row r="617" spans="1:21" ht="20.100000000000001" customHeight="1" x14ac:dyDescent="0.2">
      <c r="A617" s="1" t="s">
        <v>717</v>
      </c>
      <c r="B617" s="1" t="s">
        <v>2590</v>
      </c>
      <c r="C617" s="1" t="s">
        <v>718</v>
      </c>
      <c r="D617" s="2">
        <v>1</v>
      </c>
      <c r="E617" s="5">
        <v>180</v>
      </c>
      <c r="F617" s="5">
        <v>37.799999999999997</v>
      </c>
      <c r="G617" s="22">
        <v>180</v>
      </c>
      <c r="H617" s="22">
        <v>37.799999999999997</v>
      </c>
      <c r="I617" s="21">
        <v>44998</v>
      </c>
      <c r="J617" s="6" t="s">
        <v>4</v>
      </c>
      <c r="K617" s="18">
        <v>1</v>
      </c>
      <c r="L617" s="15"/>
      <c r="M617" s="15"/>
      <c r="N617" s="15"/>
      <c r="O617" s="13" t="s">
        <v>271</v>
      </c>
      <c r="P617" s="16" t="s">
        <v>272</v>
      </c>
      <c r="Q617" s="15" t="s">
        <v>2587</v>
      </c>
      <c r="R617" s="15"/>
      <c r="S617" s="13" t="s">
        <v>720</v>
      </c>
      <c r="T617" s="2">
        <v>217.8</v>
      </c>
      <c r="U617" s="1" t="s">
        <v>60</v>
      </c>
    </row>
    <row r="618" spans="1:21" ht="20.100000000000001" customHeight="1" x14ac:dyDescent="0.2">
      <c r="A618" s="1" t="s">
        <v>648</v>
      </c>
      <c r="B618" s="1" t="s">
        <v>2589</v>
      </c>
      <c r="C618" s="1" t="s">
        <v>649</v>
      </c>
      <c r="D618" s="2">
        <v>0.2</v>
      </c>
      <c r="E618" s="5">
        <v>1008.52</v>
      </c>
      <c r="F618" s="5">
        <v>211.78919999999999</v>
      </c>
      <c r="G618" s="22">
        <v>1008.52</v>
      </c>
      <c r="H618" s="22">
        <v>211.79</v>
      </c>
      <c r="I618" s="21">
        <v>44999</v>
      </c>
      <c r="J618" s="6" t="s">
        <v>4</v>
      </c>
      <c r="K618" s="18">
        <v>1</v>
      </c>
      <c r="L618" s="15"/>
      <c r="M618" s="15"/>
      <c r="N618" s="15"/>
      <c r="O618" s="13" t="s">
        <v>1247</v>
      </c>
      <c r="P618" s="16" t="s">
        <v>1248</v>
      </c>
      <c r="Q618" s="15" t="s">
        <v>2587</v>
      </c>
      <c r="R618" s="15"/>
      <c r="S618" s="13" t="s">
        <v>448</v>
      </c>
      <c r="T618" s="2">
        <v>1220.31</v>
      </c>
      <c r="U618" s="1" t="s">
        <v>12</v>
      </c>
    </row>
    <row r="619" spans="1:21" ht="20.100000000000001" customHeight="1" x14ac:dyDescent="0.2">
      <c r="A619" s="1" t="s">
        <v>699</v>
      </c>
      <c r="B619" s="1" t="s">
        <v>2589</v>
      </c>
      <c r="C619" s="1" t="s">
        <v>700</v>
      </c>
      <c r="D619" s="2">
        <v>0.5</v>
      </c>
      <c r="E619" s="5">
        <v>19.55</v>
      </c>
      <c r="F619" s="5">
        <v>4.1055000000000001</v>
      </c>
      <c r="G619" s="22">
        <v>19.55</v>
      </c>
      <c r="H619" s="22">
        <v>4.1100000000000003</v>
      </c>
      <c r="I619" s="21">
        <v>44999</v>
      </c>
      <c r="J619" s="6" t="s">
        <v>4</v>
      </c>
      <c r="K619" s="18">
        <v>1</v>
      </c>
      <c r="L619" s="15"/>
      <c r="M619" s="15"/>
      <c r="N619" s="15"/>
      <c r="O619" s="13" t="s">
        <v>10108</v>
      </c>
      <c r="P619" s="16" t="s">
        <v>762</v>
      </c>
      <c r="Q619" s="15" t="s">
        <v>2587</v>
      </c>
      <c r="R619" s="15"/>
      <c r="S619" s="13" t="s">
        <v>128</v>
      </c>
      <c r="T619" s="2">
        <v>23.66</v>
      </c>
      <c r="U619" s="1" t="s">
        <v>12</v>
      </c>
    </row>
    <row r="620" spans="1:21" ht="20.100000000000001" customHeight="1" x14ac:dyDescent="0.2">
      <c r="A620" s="1" t="s">
        <v>691</v>
      </c>
      <c r="B620" s="1" t="s">
        <v>2589</v>
      </c>
      <c r="C620" s="1" t="s">
        <v>692</v>
      </c>
      <c r="D620" s="2">
        <v>1</v>
      </c>
      <c r="E620" s="5">
        <v>176</v>
      </c>
      <c r="F620" s="5">
        <v>36.96</v>
      </c>
      <c r="G620" s="22">
        <v>176</v>
      </c>
      <c r="H620" s="22">
        <v>36.96</v>
      </c>
      <c r="I620" s="21">
        <v>44999</v>
      </c>
      <c r="J620" s="6" t="s">
        <v>4</v>
      </c>
      <c r="K620" s="18">
        <v>1</v>
      </c>
      <c r="L620" s="15"/>
      <c r="M620" s="15"/>
      <c r="N620" s="15"/>
      <c r="O620" s="13" t="s">
        <v>271</v>
      </c>
      <c r="P620" s="16" t="s">
        <v>272</v>
      </c>
      <c r="Q620" s="15" t="s">
        <v>2587</v>
      </c>
      <c r="R620" s="15"/>
      <c r="S620" s="13" t="s">
        <v>201</v>
      </c>
      <c r="T620" s="2">
        <v>212.96</v>
      </c>
      <c r="U620" s="1" t="s">
        <v>60</v>
      </c>
    </row>
    <row r="621" spans="1:21" ht="20.100000000000001" customHeight="1" x14ac:dyDescent="0.2">
      <c r="A621" s="1" t="s">
        <v>672</v>
      </c>
      <c r="B621" s="1" t="s">
        <v>2590</v>
      </c>
      <c r="C621" s="1" t="s">
        <v>673</v>
      </c>
      <c r="D621" s="2">
        <v>1</v>
      </c>
      <c r="E621" s="5">
        <v>140.63</v>
      </c>
      <c r="F621" s="5">
        <v>29.532299999999999</v>
      </c>
      <c r="G621" s="22">
        <v>140.63</v>
      </c>
      <c r="H621" s="22">
        <v>29.53</v>
      </c>
      <c r="I621" s="21">
        <v>44999</v>
      </c>
      <c r="J621" s="6" t="s">
        <v>4</v>
      </c>
      <c r="K621" s="18">
        <v>1</v>
      </c>
      <c r="L621" s="15"/>
      <c r="M621" s="15"/>
      <c r="N621" s="15"/>
      <c r="O621" s="13" t="s">
        <v>568</v>
      </c>
      <c r="P621" s="16" t="s">
        <v>569</v>
      </c>
      <c r="Q621" s="15" t="s">
        <v>2587</v>
      </c>
      <c r="R621" s="15"/>
      <c r="S621" s="13" t="s">
        <v>51</v>
      </c>
      <c r="T621" s="2">
        <v>170.16</v>
      </c>
      <c r="U621" s="1" t="s">
        <v>26</v>
      </c>
    </row>
    <row r="622" spans="1:21" ht="20.100000000000001" customHeight="1" x14ac:dyDescent="0.2">
      <c r="A622" s="1" t="s">
        <v>659</v>
      </c>
      <c r="B622" s="1" t="s">
        <v>2589</v>
      </c>
      <c r="C622" s="1" t="s">
        <v>660</v>
      </c>
      <c r="D622" s="2">
        <v>0.1</v>
      </c>
      <c r="E622" s="5">
        <v>510</v>
      </c>
      <c r="F622" s="5">
        <v>107.1</v>
      </c>
      <c r="G622" s="22">
        <v>510</v>
      </c>
      <c r="H622" s="22">
        <v>107.1</v>
      </c>
      <c r="I622" s="21">
        <v>44999</v>
      </c>
      <c r="J622" s="6" t="s">
        <v>4</v>
      </c>
      <c r="K622" s="18">
        <v>1</v>
      </c>
      <c r="L622" s="15"/>
      <c r="M622" s="15"/>
      <c r="N622" s="15"/>
      <c r="O622" s="13" t="s">
        <v>558</v>
      </c>
      <c r="P622" s="16" t="s">
        <v>1671</v>
      </c>
      <c r="Q622" s="15" t="s">
        <v>2587</v>
      </c>
      <c r="R622" s="15"/>
      <c r="S622" s="13" t="s">
        <v>663</v>
      </c>
      <c r="T622" s="2">
        <v>617.1</v>
      </c>
      <c r="U622" s="1" t="s">
        <v>69</v>
      </c>
    </row>
    <row r="623" spans="1:21" ht="20.100000000000001" customHeight="1" x14ac:dyDescent="0.2">
      <c r="A623" s="1" t="s">
        <v>682</v>
      </c>
      <c r="B623" s="1" t="s">
        <v>2590</v>
      </c>
      <c r="C623" s="1" t="s">
        <v>683</v>
      </c>
      <c r="D623" s="2">
        <v>0.5</v>
      </c>
      <c r="E623" s="5">
        <v>1250</v>
      </c>
      <c r="F623" s="5">
        <v>262.5</v>
      </c>
      <c r="G623" s="22">
        <v>1250</v>
      </c>
      <c r="H623" s="22">
        <v>262.5</v>
      </c>
      <c r="I623" s="21">
        <v>44999</v>
      </c>
      <c r="J623" s="6" t="s">
        <v>4</v>
      </c>
      <c r="K623" s="18">
        <v>1</v>
      </c>
      <c r="L623" s="15"/>
      <c r="M623" s="15"/>
      <c r="N623" s="15"/>
      <c r="O623" s="13" t="s">
        <v>49</v>
      </c>
      <c r="P623" s="16" t="s">
        <v>50</v>
      </c>
      <c r="Q623" s="15" t="s">
        <v>2587</v>
      </c>
      <c r="R623" s="15"/>
      <c r="S623" s="13" t="s">
        <v>686</v>
      </c>
      <c r="T623" s="2">
        <v>1512.5</v>
      </c>
      <c r="U623" s="1" t="s">
        <v>69</v>
      </c>
    </row>
    <row r="624" spans="1:21" ht="20.100000000000001" customHeight="1" x14ac:dyDescent="0.2">
      <c r="A624" s="1" t="s">
        <v>711</v>
      </c>
      <c r="B624" s="1" t="s">
        <v>2589</v>
      </c>
      <c r="C624" s="1" t="s">
        <v>712</v>
      </c>
      <c r="D624" s="2">
        <v>0.1</v>
      </c>
      <c r="E624" s="5">
        <v>10</v>
      </c>
      <c r="F624" s="5">
        <v>2.1</v>
      </c>
      <c r="G624" s="22">
        <v>9.02</v>
      </c>
      <c r="H624" s="22">
        <v>1.89</v>
      </c>
      <c r="I624" s="21">
        <v>44999</v>
      </c>
      <c r="J624" s="6" t="s">
        <v>4</v>
      </c>
      <c r="K624" s="18">
        <v>1</v>
      </c>
      <c r="L624" s="15"/>
      <c r="M624" s="15"/>
      <c r="N624" s="15"/>
      <c r="O624" s="13" t="s">
        <v>9958</v>
      </c>
      <c r="P624" s="16" t="s">
        <v>2248</v>
      </c>
      <c r="Q624" s="15" t="s">
        <v>2587</v>
      </c>
      <c r="R624" s="15"/>
      <c r="S624" s="13" t="s">
        <v>551</v>
      </c>
      <c r="T624" s="2">
        <v>10.91</v>
      </c>
      <c r="U624" s="1" t="s">
        <v>69</v>
      </c>
    </row>
    <row r="625" spans="1:21" ht="20.100000000000001" customHeight="1" x14ac:dyDescent="0.2">
      <c r="A625" s="1" t="s">
        <v>694</v>
      </c>
      <c r="B625" s="1" t="s">
        <v>2590</v>
      </c>
      <c r="C625" s="1" t="s">
        <v>695</v>
      </c>
      <c r="D625" s="2">
        <v>1</v>
      </c>
      <c r="E625" s="5">
        <v>102</v>
      </c>
      <c r="F625" s="5">
        <v>21.42</v>
      </c>
      <c r="G625" s="22">
        <v>102</v>
      </c>
      <c r="H625" s="22">
        <v>21.42</v>
      </c>
      <c r="I625" s="21">
        <v>44999</v>
      </c>
      <c r="J625" s="6" t="s">
        <v>4</v>
      </c>
      <c r="K625" s="18">
        <v>1</v>
      </c>
      <c r="L625" s="15"/>
      <c r="M625" s="15"/>
      <c r="N625" s="15"/>
      <c r="O625" s="13" t="s">
        <v>1302</v>
      </c>
      <c r="P625" s="16" t="s">
        <v>1303</v>
      </c>
      <c r="Q625" s="15" t="s">
        <v>2587</v>
      </c>
      <c r="R625" s="15"/>
      <c r="S625" s="13" t="s">
        <v>698</v>
      </c>
      <c r="T625" s="2">
        <v>123.42</v>
      </c>
      <c r="U625" s="1" t="s">
        <v>60</v>
      </c>
    </row>
    <row r="626" spans="1:21" ht="20.100000000000001" customHeight="1" x14ac:dyDescent="0.2">
      <c r="A626" s="1" t="s">
        <v>674</v>
      </c>
      <c r="B626" s="1" t="s">
        <v>2590</v>
      </c>
      <c r="C626" s="1" t="s">
        <v>675</v>
      </c>
      <c r="D626" s="2">
        <v>5</v>
      </c>
      <c r="E626" s="5">
        <v>1680</v>
      </c>
      <c r="F626" s="5">
        <v>352.8</v>
      </c>
      <c r="G626" s="22">
        <v>1680</v>
      </c>
      <c r="H626" s="22">
        <v>352.8</v>
      </c>
      <c r="I626" s="21">
        <v>44999</v>
      </c>
      <c r="J626" s="6" t="s">
        <v>4</v>
      </c>
      <c r="K626" s="18">
        <v>1</v>
      </c>
      <c r="L626" s="15"/>
      <c r="M626" s="15"/>
      <c r="N626" s="15"/>
      <c r="O626" s="13" t="s">
        <v>461</v>
      </c>
      <c r="P626" s="16" t="s">
        <v>462</v>
      </c>
      <c r="Q626" s="15" t="s">
        <v>2587</v>
      </c>
      <c r="R626" s="15"/>
      <c r="S626" s="13" t="s">
        <v>677</v>
      </c>
      <c r="T626" s="2">
        <v>2032.8</v>
      </c>
      <c r="U626" s="1" t="s">
        <v>268</v>
      </c>
    </row>
    <row r="627" spans="1:21" ht="20.100000000000001" customHeight="1" x14ac:dyDescent="0.2">
      <c r="A627" s="1" t="s">
        <v>687</v>
      </c>
      <c r="B627" s="1" t="s">
        <v>2590</v>
      </c>
      <c r="C627" s="1" t="s">
        <v>688</v>
      </c>
      <c r="D627" s="2">
        <v>0.4</v>
      </c>
      <c r="E627" s="5">
        <v>396.7</v>
      </c>
      <c r="F627" s="5">
        <v>83.306999999999988</v>
      </c>
      <c r="G627" s="22">
        <v>396.7</v>
      </c>
      <c r="H627" s="22">
        <v>83.31</v>
      </c>
      <c r="I627" s="21">
        <v>44999</v>
      </c>
      <c r="J627" s="6" t="s">
        <v>4</v>
      </c>
      <c r="K627" s="18">
        <v>1</v>
      </c>
      <c r="L627" s="15"/>
      <c r="M627" s="15"/>
      <c r="N627" s="15"/>
      <c r="O627" s="13" t="s">
        <v>34</v>
      </c>
      <c r="P627" s="16" t="s">
        <v>451</v>
      </c>
      <c r="Q627" s="15" t="s">
        <v>2587</v>
      </c>
      <c r="R627" s="15"/>
      <c r="S627" s="13">
        <v>80500000</v>
      </c>
      <c r="T627" s="2">
        <v>480.01</v>
      </c>
      <c r="U627" s="1" t="s">
        <v>69</v>
      </c>
    </row>
    <row r="628" spans="1:21" ht="20.100000000000001" customHeight="1" x14ac:dyDescent="0.2">
      <c r="A628" s="1" t="s">
        <v>640</v>
      </c>
      <c r="B628" s="1" t="s">
        <v>2589</v>
      </c>
      <c r="C628" s="1" t="s">
        <v>641</v>
      </c>
      <c r="D628" s="2">
        <v>1</v>
      </c>
      <c r="E628" s="5">
        <v>659.93</v>
      </c>
      <c r="F628" s="5">
        <v>138.58529999999999</v>
      </c>
      <c r="G628" s="22">
        <v>659.93</v>
      </c>
      <c r="H628" s="22">
        <v>138.59</v>
      </c>
      <c r="I628" s="21">
        <v>44999</v>
      </c>
      <c r="J628" s="6" t="s">
        <v>4</v>
      </c>
      <c r="K628" s="18">
        <v>1</v>
      </c>
      <c r="L628" s="15"/>
      <c r="M628" s="15"/>
      <c r="N628" s="15"/>
      <c r="O628" s="13" t="s">
        <v>122</v>
      </c>
      <c r="P628" s="16" t="s">
        <v>123</v>
      </c>
      <c r="Q628" s="15" t="s">
        <v>2587</v>
      </c>
      <c r="R628" s="15"/>
      <c r="S628" s="13" t="s">
        <v>643</v>
      </c>
      <c r="T628" s="2">
        <v>798.52</v>
      </c>
      <c r="U628" s="1" t="s">
        <v>60</v>
      </c>
    </row>
    <row r="629" spans="1:21" ht="20.100000000000001" customHeight="1" x14ac:dyDescent="0.2">
      <c r="A629" s="1" t="s">
        <v>644</v>
      </c>
      <c r="B629" s="1" t="s">
        <v>2589</v>
      </c>
      <c r="C629" s="1" t="s">
        <v>645</v>
      </c>
      <c r="D629" s="2">
        <v>1</v>
      </c>
      <c r="E629" s="5">
        <v>210</v>
      </c>
      <c r="F629" s="5">
        <v>44.1</v>
      </c>
      <c r="G629" s="22">
        <v>210</v>
      </c>
      <c r="H629" s="22">
        <v>44.1</v>
      </c>
      <c r="I629" s="21">
        <v>44999</v>
      </c>
      <c r="J629" s="6" t="s">
        <v>4</v>
      </c>
      <c r="K629" s="18">
        <v>1</v>
      </c>
      <c r="L629" s="15"/>
      <c r="M629" s="15"/>
      <c r="N629" s="15"/>
      <c r="O629" s="13" t="s">
        <v>215</v>
      </c>
      <c r="P629" s="16" t="s">
        <v>216</v>
      </c>
      <c r="Q629" s="15" t="s">
        <v>2587</v>
      </c>
      <c r="R629" s="15"/>
      <c r="S629" s="13" t="s">
        <v>11</v>
      </c>
      <c r="T629" s="2">
        <v>254.1</v>
      </c>
      <c r="U629" s="1" t="s">
        <v>60</v>
      </c>
    </row>
    <row r="630" spans="1:21" ht="20.100000000000001" customHeight="1" x14ac:dyDescent="0.2">
      <c r="A630" s="1" t="s">
        <v>791</v>
      </c>
      <c r="B630" s="1" t="s">
        <v>2590</v>
      </c>
      <c r="C630" s="1" t="s">
        <v>792</v>
      </c>
      <c r="D630" s="2">
        <v>0.4</v>
      </c>
      <c r="E630" s="5">
        <v>1500</v>
      </c>
      <c r="F630" s="5">
        <v>315</v>
      </c>
      <c r="G630" s="22">
        <v>1500</v>
      </c>
      <c r="H630" s="22">
        <v>315</v>
      </c>
      <c r="I630" s="21">
        <v>45000</v>
      </c>
      <c r="J630" s="6" t="s">
        <v>4</v>
      </c>
      <c r="K630" s="18">
        <v>1</v>
      </c>
      <c r="L630" s="15"/>
      <c r="M630" s="15"/>
      <c r="N630" s="15"/>
      <c r="O630" s="13" t="s">
        <v>1948</v>
      </c>
      <c r="P630" s="16" t="s">
        <v>1949</v>
      </c>
      <c r="Q630" s="15" t="s">
        <v>2587</v>
      </c>
      <c r="R630" s="15"/>
      <c r="S630" s="13" t="s">
        <v>794</v>
      </c>
      <c r="T630" s="2">
        <v>1815</v>
      </c>
      <c r="U630" s="1" t="s">
        <v>362</v>
      </c>
    </row>
    <row r="631" spans="1:21" ht="20.100000000000001" customHeight="1" x14ac:dyDescent="0.2">
      <c r="A631" s="1" t="s">
        <v>966</v>
      </c>
      <c r="B631" s="1" t="s">
        <v>2590</v>
      </c>
      <c r="C631" s="1" t="s">
        <v>967</v>
      </c>
      <c r="D631" s="2">
        <v>0.2</v>
      </c>
      <c r="E631" s="5">
        <v>90.25</v>
      </c>
      <c r="F631" s="5">
        <v>9.0299999999999994</v>
      </c>
      <c r="G631" s="22">
        <v>90.25</v>
      </c>
      <c r="H631" s="22">
        <v>9.0299999999999994</v>
      </c>
      <c r="I631" s="21">
        <v>45000</v>
      </c>
      <c r="J631" s="6" t="s">
        <v>4</v>
      </c>
      <c r="K631" s="18">
        <v>1</v>
      </c>
      <c r="L631" s="15"/>
      <c r="M631" s="15"/>
      <c r="N631" s="15"/>
      <c r="O631" s="13" t="s">
        <v>1089</v>
      </c>
      <c r="P631" s="16" t="s">
        <v>1090</v>
      </c>
      <c r="Q631" s="15" t="s">
        <v>2587</v>
      </c>
      <c r="R631" s="15"/>
      <c r="S631" s="13" t="s">
        <v>968</v>
      </c>
      <c r="T631" s="2">
        <v>99.28</v>
      </c>
      <c r="U631" s="1" t="s">
        <v>362</v>
      </c>
    </row>
    <row r="632" spans="1:21" ht="20.100000000000001" customHeight="1" x14ac:dyDescent="0.2">
      <c r="A632" s="1" t="s">
        <v>849</v>
      </c>
      <c r="B632" s="1" t="s">
        <v>2590</v>
      </c>
      <c r="C632" s="1" t="s">
        <v>850</v>
      </c>
      <c r="D632" s="2">
        <v>2.5</v>
      </c>
      <c r="E632" s="5">
        <v>1616.15</v>
      </c>
      <c r="F632" s="5">
        <v>339.39150000000001</v>
      </c>
      <c r="G632" s="22">
        <v>1616.15</v>
      </c>
      <c r="H632" s="22">
        <v>339.39</v>
      </c>
      <c r="I632" s="21">
        <v>45000</v>
      </c>
      <c r="J632" s="6" t="s">
        <v>4</v>
      </c>
      <c r="K632" s="18">
        <v>1</v>
      </c>
      <c r="L632" s="15"/>
      <c r="M632" s="15"/>
      <c r="N632" s="15"/>
      <c r="O632" s="13" t="s">
        <v>1963</v>
      </c>
      <c r="P632" s="16" t="s">
        <v>1964</v>
      </c>
      <c r="Q632" s="15" t="s">
        <v>2587</v>
      </c>
      <c r="R632" s="15"/>
      <c r="S632" s="13" t="s">
        <v>853</v>
      </c>
      <c r="T632" s="2">
        <v>1955.54</v>
      </c>
      <c r="U632" s="1" t="s">
        <v>362</v>
      </c>
    </row>
    <row r="633" spans="1:21" ht="20.100000000000001" customHeight="1" x14ac:dyDescent="0.2">
      <c r="A633" s="1" t="s">
        <v>627</v>
      </c>
      <c r="B633" s="1" t="s">
        <v>2590</v>
      </c>
      <c r="C633" s="1" t="s">
        <v>628</v>
      </c>
      <c r="D633" s="2">
        <v>0.1</v>
      </c>
      <c r="E633" s="5">
        <v>1119.6300000000001</v>
      </c>
      <c r="F633" s="5">
        <v>111.96300000000001</v>
      </c>
      <c r="G633" s="22">
        <v>1119.6300000000001</v>
      </c>
      <c r="H633" s="22">
        <v>115.48</v>
      </c>
      <c r="I633" s="21">
        <v>45000</v>
      </c>
      <c r="J633" s="6" t="s">
        <v>76</v>
      </c>
      <c r="K633" s="18">
        <v>1</v>
      </c>
      <c r="L633" s="15"/>
      <c r="M633" s="15"/>
      <c r="N633" s="15"/>
      <c r="O633" s="13" t="s">
        <v>240</v>
      </c>
      <c r="P633" s="16" t="s">
        <v>1330</v>
      </c>
      <c r="Q633" s="15" t="s">
        <v>2587</v>
      </c>
      <c r="R633" s="15"/>
      <c r="S633" s="13" t="s">
        <v>631</v>
      </c>
      <c r="T633" s="2">
        <v>1235.1099999999999</v>
      </c>
      <c r="U633" s="1" t="s">
        <v>12</v>
      </c>
    </row>
    <row r="634" spans="1:21" ht="20.100000000000001" customHeight="1" x14ac:dyDescent="0.2">
      <c r="A634" s="1" t="s">
        <v>708</v>
      </c>
      <c r="B634" s="1" t="s">
        <v>2590</v>
      </c>
      <c r="C634" s="1" t="s">
        <v>709</v>
      </c>
      <c r="D634" s="2">
        <v>0.04</v>
      </c>
      <c r="E634" s="5">
        <v>30</v>
      </c>
      <c r="F634" s="5">
        <v>6.3</v>
      </c>
      <c r="G634" s="22">
        <v>30</v>
      </c>
      <c r="H634" s="22">
        <v>6.3</v>
      </c>
      <c r="I634" s="21">
        <v>45000</v>
      </c>
      <c r="J634" s="6" t="s">
        <v>4</v>
      </c>
      <c r="K634" s="18">
        <v>1</v>
      </c>
      <c r="L634" s="15"/>
      <c r="M634" s="15"/>
      <c r="N634" s="15"/>
      <c r="O634" s="13" t="s">
        <v>9993</v>
      </c>
      <c r="P634" s="16" t="s">
        <v>365</v>
      </c>
      <c r="Q634" s="15" t="s">
        <v>2587</v>
      </c>
      <c r="R634" s="15"/>
      <c r="S634" s="13" t="s">
        <v>710</v>
      </c>
      <c r="T634" s="2">
        <v>36.299999999999997</v>
      </c>
      <c r="U634" s="1" t="s">
        <v>84</v>
      </c>
    </row>
    <row r="635" spans="1:21" ht="20.100000000000001" customHeight="1" x14ac:dyDescent="0.2">
      <c r="A635" s="1" t="s">
        <v>632</v>
      </c>
      <c r="B635" s="1" t="s">
        <v>2589</v>
      </c>
      <c r="C635" s="1" t="s">
        <v>633</v>
      </c>
      <c r="D635" s="2">
        <v>1</v>
      </c>
      <c r="E635" s="5">
        <v>240</v>
      </c>
      <c r="F635" s="5">
        <v>50.4</v>
      </c>
      <c r="G635" s="22">
        <v>240</v>
      </c>
      <c r="H635" s="22">
        <v>50.4</v>
      </c>
      <c r="I635" s="21">
        <v>45000</v>
      </c>
      <c r="J635" s="6" t="s">
        <v>4</v>
      </c>
      <c r="K635" s="18">
        <v>1</v>
      </c>
      <c r="L635" s="15"/>
      <c r="M635" s="15"/>
      <c r="N635" s="15"/>
      <c r="O635" s="13" t="s">
        <v>179</v>
      </c>
      <c r="P635" s="16" t="s">
        <v>884</v>
      </c>
      <c r="Q635" s="15" t="s">
        <v>2587</v>
      </c>
      <c r="R635" s="15"/>
      <c r="S635" s="13" t="s">
        <v>634</v>
      </c>
      <c r="T635" s="2">
        <v>290.39999999999998</v>
      </c>
      <c r="U635" s="1" t="s">
        <v>635</v>
      </c>
    </row>
    <row r="636" spans="1:21" ht="20.100000000000001" customHeight="1" x14ac:dyDescent="0.2">
      <c r="A636" s="1" t="s">
        <v>678</v>
      </c>
      <c r="B636" s="1" t="s">
        <v>2590</v>
      </c>
      <c r="C636" s="1" t="s">
        <v>679</v>
      </c>
      <c r="D636" s="2">
        <v>2</v>
      </c>
      <c r="E636" s="5">
        <v>240</v>
      </c>
      <c r="F636" s="155">
        <v>0</v>
      </c>
      <c r="G636" s="22">
        <v>240</v>
      </c>
      <c r="H636" s="22">
        <v>0</v>
      </c>
      <c r="I636" s="21">
        <v>45000</v>
      </c>
      <c r="J636" s="6" t="s">
        <v>4</v>
      </c>
      <c r="K636" s="18">
        <v>1</v>
      </c>
      <c r="L636" s="15"/>
      <c r="M636" s="15"/>
      <c r="N636" s="15"/>
      <c r="O636" s="13" t="s">
        <v>10045</v>
      </c>
      <c r="P636" s="16" t="s">
        <v>1338</v>
      </c>
      <c r="Q636" s="15" t="s">
        <v>2587</v>
      </c>
      <c r="R636" s="15"/>
      <c r="S636" s="13" t="s">
        <v>415</v>
      </c>
      <c r="T636" s="2">
        <v>240</v>
      </c>
      <c r="U636" s="1" t="s">
        <v>106</v>
      </c>
    </row>
    <row r="637" spans="1:21" ht="20.100000000000001" customHeight="1" x14ac:dyDescent="0.2">
      <c r="A637" s="1" t="s">
        <v>655</v>
      </c>
      <c r="B637" s="1" t="s">
        <v>2590</v>
      </c>
      <c r="C637" s="1" t="s">
        <v>656</v>
      </c>
      <c r="D637" s="2">
        <v>2</v>
      </c>
      <c r="E637" s="5">
        <v>65</v>
      </c>
      <c r="F637" s="155">
        <v>0</v>
      </c>
      <c r="G637" s="22">
        <v>65</v>
      </c>
      <c r="H637" s="22">
        <v>0</v>
      </c>
      <c r="I637" s="21">
        <v>45000</v>
      </c>
      <c r="J637" s="6" t="s">
        <v>4</v>
      </c>
      <c r="K637" s="18">
        <v>1</v>
      </c>
      <c r="L637" s="15"/>
      <c r="M637" s="15"/>
      <c r="N637" s="15"/>
      <c r="O637" s="13" t="s">
        <v>9952</v>
      </c>
      <c r="P637" s="16" t="s">
        <v>979</v>
      </c>
      <c r="Q637" s="15" t="s">
        <v>2587</v>
      </c>
      <c r="R637" s="15"/>
      <c r="S637" s="13" t="s">
        <v>415</v>
      </c>
      <c r="T637" s="2">
        <v>65</v>
      </c>
      <c r="U637" s="1" t="s">
        <v>106</v>
      </c>
    </row>
    <row r="638" spans="1:21" ht="20.100000000000001" customHeight="1" x14ac:dyDescent="0.2">
      <c r="A638" s="1" t="s">
        <v>680</v>
      </c>
      <c r="B638" s="1" t="s">
        <v>2590</v>
      </c>
      <c r="C638" s="1" t="s">
        <v>681</v>
      </c>
      <c r="D638" s="2">
        <v>2</v>
      </c>
      <c r="E638" s="5">
        <v>90</v>
      </c>
      <c r="F638" s="155">
        <v>0</v>
      </c>
      <c r="G638" s="22">
        <v>90</v>
      </c>
      <c r="H638" s="22">
        <v>0</v>
      </c>
      <c r="I638" s="21">
        <v>45000</v>
      </c>
      <c r="J638" s="6" t="s">
        <v>4</v>
      </c>
      <c r="K638" s="18">
        <v>1</v>
      </c>
      <c r="L638" s="15"/>
      <c r="M638" s="15"/>
      <c r="N638" s="15"/>
      <c r="O638" s="13" t="s">
        <v>10093</v>
      </c>
      <c r="P638" s="16" t="s">
        <v>518</v>
      </c>
      <c r="Q638" s="15" t="s">
        <v>2587</v>
      </c>
      <c r="R638" s="15"/>
      <c r="S638" s="13" t="s">
        <v>415</v>
      </c>
      <c r="T638" s="2">
        <v>90</v>
      </c>
      <c r="U638" s="1" t="s">
        <v>106</v>
      </c>
    </row>
    <row r="639" spans="1:21" ht="20.100000000000001" customHeight="1" x14ac:dyDescent="0.2">
      <c r="A639" s="1" t="s">
        <v>652</v>
      </c>
      <c r="B639" s="1" t="s">
        <v>2590</v>
      </c>
      <c r="C639" s="1" t="s">
        <v>653</v>
      </c>
      <c r="D639" s="2">
        <v>2</v>
      </c>
      <c r="E639" s="5">
        <v>71.36</v>
      </c>
      <c r="F639" s="5">
        <v>7.14</v>
      </c>
      <c r="G639" s="22">
        <v>71.36</v>
      </c>
      <c r="H639" s="22">
        <v>7.14</v>
      </c>
      <c r="I639" s="21">
        <v>45000</v>
      </c>
      <c r="J639" s="6" t="s">
        <v>4</v>
      </c>
      <c r="K639" s="18">
        <v>1</v>
      </c>
      <c r="L639" s="15"/>
      <c r="M639" s="15"/>
      <c r="N639" s="15"/>
      <c r="O639" s="13" t="s">
        <v>1117</v>
      </c>
      <c r="P639" s="16" t="s">
        <v>1118</v>
      </c>
      <c r="Q639" s="15" t="s">
        <v>2587</v>
      </c>
      <c r="R639" s="15"/>
      <c r="S639" s="13" t="s">
        <v>654</v>
      </c>
      <c r="T639" s="2">
        <v>78.5</v>
      </c>
      <c r="U639" s="1" t="s">
        <v>106</v>
      </c>
    </row>
    <row r="640" spans="1:21" ht="20.100000000000001" customHeight="1" x14ac:dyDescent="0.2">
      <c r="A640" s="1" t="s">
        <v>657</v>
      </c>
      <c r="B640" s="1" t="s">
        <v>2590</v>
      </c>
      <c r="C640" s="1" t="s">
        <v>658</v>
      </c>
      <c r="D640" s="2">
        <v>2</v>
      </c>
      <c r="E640" s="5">
        <v>71.36</v>
      </c>
      <c r="F640" s="5">
        <v>7.14</v>
      </c>
      <c r="G640" s="22">
        <v>71.36</v>
      </c>
      <c r="H640" s="22">
        <v>7.14</v>
      </c>
      <c r="I640" s="21">
        <v>45000</v>
      </c>
      <c r="J640" s="6" t="s">
        <v>4</v>
      </c>
      <c r="K640" s="18">
        <v>1</v>
      </c>
      <c r="L640" s="15"/>
      <c r="M640" s="15"/>
      <c r="N640" s="15"/>
      <c r="O640" s="13" t="s">
        <v>9995</v>
      </c>
      <c r="P640" s="16" t="s">
        <v>2232</v>
      </c>
      <c r="Q640" s="15" t="s">
        <v>2587</v>
      </c>
      <c r="R640" s="15"/>
      <c r="S640" s="13" t="s">
        <v>654</v>
      </c>
      <c r="T640" s="2">
        <v>78.5</v>
      </c>
      <c r="U640" s="1" t="s">
        <v>106</v>
      </c>
    </row>
    <row r="641" spans="1:21" ht="20.100000000000001" customHeight="1" x14ac:dyDescent="0.2">
      <c r="A641" s="1" t="s">
        <v>664</v>
      </c>
      <c r="B641" s="1" t="s">
        <v>2590</v>
      </c>
      <c r="C641" s="1" t="s">
        <v>2539</v>
      </c>
      <c r="D641" s="2">
        <v>2</v>
      </c>
      <c r="E641" s="5">
        <v>71.36</v>
      </c>
      <c r="F641" s="5">
        <v>7.14</v>
      </c>
      <c r="G641" s="22">
        <v>71.36</v>
      </c>
      <c r="H641" s="22">
        <v>7.14</v>
      </c>
      <c r="I641" s="21">
        <v>45000</v>
      </c>
      <c r="J641" s="6" t="s">
        <v>4</v>
      </c>
      <c r="K641" s="18">
        <v>1</v>
      </c>
      <c r="L641" s="15"/>
      <c r="M641" s="15"/>
      <c r="N641" s="15"/>
      <c r="O641" s="13" t="s">
        <v>1117</v>
      </c>
      <c r="P641" s="16" t="s">
        <v>1654</v>
      </c>
      <c r="Q641" s="15" t="s">
        <v>2587</v>
      </c>
      <c r="R641" s="15"/>
      <c r="S641" s="13" t="s">
        <v>654</v>
      </c>
      <c r="T641" s="2">
        <v>78.5</v>
      </c>
      <c r="U641" s="1" t="s">
        <v>106</v>
      </c>
    </row>
    <row r="642" spans="1:21" ht="20.100000000000001" customHeight="1" x14ac:dyDescent="0.2">
      <c r="A642" s="1" t="s">
        <v>665</v>
      </c>
      <c r="B642" s="1" t="s">
        <v>2590</v>
      </c>
      <c r="C642" s="1" t="s">
        <v>666</v>
      </c>
      <c r="D642" s="2">
        <v>2</v>
      </c>
      <c r="E642" s="5">
        <v>471.7</v>
      </c>
      <c r="F642" s="5">
        <v>99.056999999999988</v>
      </c>
      <c r="G642" s="22">
        <v>471.7</v>
      </c>
      <c r="H642" s="22">
        <v>99.06</v>
      </c>
      <c r="I642" s="21">
        <v>45000</v>
      </c>
      <c r="J642" s="6" t="s">
        <v>4</v>
      </c>
      <c r="K642" s="18">
        <v>1</v>
      </c>
      <c r="L642" s="15"/>
      <c r="M642" s="15"/>
      <c r="N642" s="15"/>
      <c r="O642" s="13" t="s">
        <v>100</v>
      </c>
      <c r="P642" s="16" t="s">
        <v>101</v>
      </c>
      <c r="Q642" s="15" t="s">
        <v>2587</v>
      </c>
      <c r="R642" s="15"/>
      <c r="S642" s="13" t="s">
        <v>105</v>
      </c>
      <c r="T642" s="2">
        <v>570.76</v>
      </c>
      <c r="U642" s="1" t="s">
        <v>106</v>
      </c>
    </row>
    <row r="643" spans="1:21" ht="20.100000000000001" customHeight="1" x14ac:dyDescent="0.2">
      <c r="A643" s="1" t="s">
        <v>668</v>
      </c>
      <c r="B643" s="1" t="s">
        <v>2590</v>
      </c>
      <c r="C643" s="1" t="s">
        <v>669</v>
      </c>
      <c r="D643" s="2">
        <v>2</v>
      </c>
      <c r="E643" s="5">
        <v>73</v>
      </c>
      <c r="F643" s="155">
        <v>0</v>
      </c>
      <c r="G643" s="22">
        <v>73</v>
      </c>
      <c r="H643" s="22">
        <v>0</v>
      </c>
      <c r="I643" s="21">
        <v>45000</v>
      </c>
      <c r="J643" s="6" t="s">
        <v>4</v>
      </c>
      <c r="K643" s="18">
        <v>1</v>
      </c>
      <c r="L643" s="15"/>
      <c r="M643" s="15"/>
      <c r="N643" s="15"/>
      <c r="O643" s="13" t="s">
        <v>10094</v>
      </c>
      <c r="P643" s="16" t="s">
        <v>1684</v>
      </c>
      <c r="Q643" s="15" t="s">
        <v>2587</v>
      </c>
      <c r="R643" s="15"/>
      <c r="S643" s="13" t="s">
        <v>415</v>
      </c>
      <c r="T643" s="2">
        <v>73</v>
      </c>
      <c r="U643" s="1" t="s">
        <v>106</v>
      </c>
    </row>
    <row r="644" spans="1:21" ht="20.100000000000001" customHeight="1" x14ac:dyDescent="0.2">
      <c r="A644" s="1" t="s">
        <v>701</v>
      </c>
      <c r="B644" s="1" t="s">
        <v>2589</v>
      </c>
      <c r="C644" s="1" t="s">
        <v>702</v>
      </c>
      <c r="D644" s="2">
        <v>1</v>
      </c>
      <c r="E644" s="5">
        <v>274.95999999999998</v>
      </c>
      <c r="F644" s="5">
        <v>57.741599999999998</v>
      </c>
      <c r="G644" s="22">
        <v>227.24</v>
      </c>
      <c r="H644" s="22">
        <v>47.72</v>
      </c>
      <c r="I644" s="21">
        <v>45000</v>
      </c>
      <c r="J644" s="6" t="s">
        <v>4</v>
      </c>
      <c r="K644" s="18">
        <v>1</v>
      </c>
      <c r="L644" s="15"/>
      <c r="M644" s="15"/>
      <c r="N644" s="15"/>
      <c r="O644" s="13" t="s">
        <v>496</v>
      </c>
      <c r="P644" s="16" t="s">
        <v>2466</v>
      </c>
      <c r="Q644" s="15" t="s">
        <v>2587</v>
      </c>
      <c r="R644" s="15"/>
      <c r="S644" s="13" t="s">
        <v>705</v>
      </c>
      <c r="T644" s="2">
        <v>274.95999999999998</v>
      </c>
      <c r="U644" s="1" t="s">
        <v>84</v>
      </c>
    </row>
    <row r="645" spans="1:21" ht="20.100000000000001" customHeight="1" x14ac:dyDescent="0.2">
      <c r="A645" s="1" t="s">
        <v>706</v>
      </c>
      <c r="B645" s="1" t="s">
        <v>2589</v>
      </c>
      <c r="C645" s="1" t="s">
        <v>707</v>
      </c>
      <c r="D645" s="2">
        <v>1</v>
      </c>
      <c r="E645" s="5">
        <v>290.77999999999997</v>
      </c>
      <c r="F645" s="5">
        <v>61.063799999999993</v>
      </c>
      <c r="G645" s="22">
        <v>291.06</v>
      </c>
      <c r="H645" s="22">
        <v>61.12</v>
      </c>
      <c r="I645" s="21">
        <v>45000</v>
      </c>
      <c r="J645" s="6" t="s">
        <v>4</v>
      </c>
      <c r="K645" s="18">
        <v>1</v>
      </c>
      <c r="L645" s="15"/>
      <c r="M645" s="15"/>
      <c r="N645" s="15"/>
      <c r="O645" s="13" t="s">
        <v>250</v>
      </c>
      <c r="P645" s="16" t="s">
        <v>263</v>
      </c>
      <c r="Q645" s="15" t="s">
        <v>2587</v>
      </c>
      <c r="R645" s="15"/>
      <c r="S645" s="13" t="s">
        <v>137</v>
      </c>
      <c r="T645" s="2">
        <v>352.18</v>
      </c>
      <c r="U645" s="1" t="s">
        <v>84</v>
      </c>
    </row>
    <row r="646" spans="1:21" ht="20.100000000000001" customHeight="1" x14ac:dyDescent="0.2">
      <c r="A646" s="1" t="s">
        <v>713</v>
      </c>
      <c r="B646" s="1" t="s">
        <v>2589</v>
      </c>
      <c r="C646" s="1" t="s">
        <v>714</v>
      </c>
      <c r="D646" s="2">
        <v>1</v>
      </c>
      <c r="E646" s="5">
        <v>280.83</v>
      </c>
      <c r="F646" s="5">
        <v>58.974299999999992</v>
      </c>
      <c r="G646" s="22">
        <v>280.83</v>
      </c>
      <c r="H646" s="22">
        <v>58.97</v>
      </c>
      <c r="I646" s="21">
        <v>45000</v>
      </c>
      <c r="J646" s="6" t="s">
        <v>4</v>
      </c>
      <c r="K646" s="18">
        <v>1</v>
      </c>
      <c r="L646" s="15"/>
      <c r="M646" s="15"/>
      <c r="N646" s="15"/>
      <c r="O646" s="13" t="s">
        <v>1548</v>
      </c>
      <c r="P646" s="16" t="s">
        <v>263</v>
      </c>
      <c r="Q646" s="15" t="s">
        <v>2587</v>
      </c>
      <c r="R646" s="15"/>
      <c r="S646" s="14">
        <v>43122000</v>
      </c>
      <c r="T646" s="2">
        <v>339.8</v>
      </c>
      <c r="U646" s="1" t="s">
        <v>84</v>
      </c>
    </row>
    <row r="647" spans="1:21" ht="20.100000000000001" customHeight="1" x14ac:dyDescent="0.2">
      <c r="A647" s="1" t="s">
        <v>670</v>
      </c>
      <c r="B647" s="1" t="s">
        <v>2590</v>
      </c>
      <c r="C647" s="1" t="s">
        <v>671</v>
      </c>
      <c r="D647" s="2">
        <v>2</v>
      </c>
      <c r="E647" s="5">
        <v>108</v>
      </c>
      <c r="F647" s="155">
        <v>0</v>
      </c>
      <c r="G647" s="22">
        <v>108</v>
      </c>
      <c r="H647" s="22">
        <v>0</v>
      </c>
      <c r="I647" s="21">
        <v>45000</v>
      </c>
      <c r="J647" s="6" t="s">
        <v>4</v>
      </c>
      <c r="K647" s="18">
        <v>1</v>
      </c>
      <c r="L647" s="15"/>
      <c r="M647" s="15"/>
      <c r="N647" s="15"/>
      <c r="O647" s="13" t="s">
        <v>9954</v>
      </c>
      <c r="P647" s="16" t="s">
        <v>2238</v>
      </c>
      <c r="Q647" s="15" t="s">
        <v>2587</v>
      </c>
      <c r="R647" s="15"/>
      <c r="S647" s="13" t="s">
        <v>415</v>
      </c>
      <c r="T647" s="2">
        <v>108</v>
      </c>
      <c r="U647" s="1" t="s">
        <v>106</v>
      </c>
    </row>
    <row r="648" spans="1:21" ht="20.100000000000001" customHeight="1" x14ac:dyDescent="0.2">
      <c r="A648" s="1" t="s">
        <v>636</v>
      </c>
      <c r="B648" s="1" t="s">
        <v>2590</v>
      </c>
      <c r="C648" s="1" t="s">
        <v>637</v>
      </c>
      <c r="D648" s="2">
        <v>1</v>
      </c>
      <c r="E648" s="5">
        <v>900</v>
      </c>
      <c r="F648" s="5">
        <v>189</v>
      </c>
      <c r="G648" s="22">
        <v>900</v>
      </c>
      <c r="H648" s="22">
        <v>189</v>
      </c>
      <c r="I648" s="21">
        <v>45000</v>
      </c>
      <c r="J648" s="6" t="s">
        <v>76</v>
      </c>
      <c r="K648" s="18">
        <v>1</v>
      </c>
      <c r="L648" s="15"/>
      <c r="M648" s="15"/>
      <c r="N648" s="15"/>
      <c r="O648" s="13" t="s">
        <v>258</v>
      </c>
      <c r="P648" s="16" t="s">
        <v>509</v>
      </c>
      <c r="Q648" s="15" t="s">
        <v>2587</v>
      </c>
      <c r="R648" s="15"/>
      <c r="S648" s="13" t="s">
        <v>463</v>
      </c>
      <c r="T648" s="2">
        <v>1089</v>
      </c>
      <c r="U648" s="1" t="s">
        <v>12</v>
      </c>
    </row>
    <row r="649" spans="1:21" ht="20.100000000000001" customHeight="1" x14ac:dyDescent="0.2">
      <c r="A649" s="1" t="s">
        <v>540</v>
      </c>
      <c r="B649" s="1" t="s">
        <v>2589</v>
      </c>
      <c r="C649" s="1" t="s">
        <v>541</v>
      </c>
      <c r="D649" s="2">
        <v>0.2</v>
      </c>
      <c r="E649" s="5">
        <v>169.55</v>
      </c>
      <c r="F649" s="5">
        <v>35.605499999999999</v>
      </c>
      <c r="G649" s="22">
        <v>169.55</v>
      </c>
      <c r="H649" s="22">
        <v>35.61</v>
      </c>
      <c r="I649" s="21">
        <v>45001</v>
      </c>
      <c r="J649" s="6" t="s">
        <v>4</v>
      </c>
      <c r="K649" s="18">
        <v>1</v>
      </c>
      <c r="L649" s="15"/>
      <c r="M649" s="15"/>
      <c r="N649" s="15"/>
      <c r="O649" s="13" t="s">
        <v>170</v>
      </c>
      <c r="P649" s="16" t="s">
        <v>2123</v>
      </c>
      <c r="Q649" s="15" t="s">
        <v>2587</v>
      </c>
      <c r="R649" s="15"/>
      <c r="S649" s="13" t="s">
        <v>31</v>
      </c>
      <c r="T649" s="2">
        <v>205.16</v>
      </c>
      <c r="U649" s="1" t="s">
        <v>12</v>
      </c>
    </row>
    <row r="650" spans="1:21" ht="20.100000000000001" customHeight="1" x14ac:dyDescent="0.2">
      <c r="A650" s="1" t="s">
        <v>605</v>
      </c>
      <c r="B650" s="1" t="s">
        <v>2589</v>
      </c>
      <c r="C650" s="1" t="s">
        <v>606</v>
      </c>
      <c r="D650" s="2">
        <v>0.2</v>
      </c>
      <c r="E650" s="5">
        <v>39</v>
      </c>
      <c r="F650" s="5">
        <v>8.19</v>
      </c>
      <c r="G650" s="22">
        <v>39</v>
      </c>
      <c r="H650" s="22">
        <v>8.19</v>
      </c>
      <c r="I650" s="21">
        <v>45001</v>
      </c>
      <c r="J650" s="6" t="s">
        <v>4</v>
      </c>
      <c r="K650" s="18">
        <v>1</v>
      </c>
      <c r="L650" s="15"/>
      <c r="M650" s="15"/>
      <c r="N650" s="15"/>
      <c r="O650" s="13" t="s">
        <v>417</v>
      </c>
      <c r="P650" s="16" t="s">
        <v>803</v>
      </c>
      <c r="Q650" s="15" t="s">
        <v>2587</v>
      </c>
      <c r="R650" s="15"/>
      <c r="S650" s="13" t="s">
        <v>608</v>
      </c>
      <c r="T650" s="2">
        <v>47.19</v>
      </c>
      <c r="U650" s="1" t="s">
        <v>26</v>
      </c>
    </row>
    <row r="651" spans="1:21" ht="20.100000000000001" customHeight="1" x14ac:dyDescent="0.2">
      <c r="A651" s="1" t="s">
        <v>616</v>
      </c>
      <c r="B651" s="1" t="s">
        <v>2589</v>
      </c>
      <c r="C651" s="1" t="s">
        <v>617</v>
      </c>
      <c r="D651" s="2">
        <v>0.2</v>
      </c>
      <c r="E651" s="5">
        <v>112.3</v>
      </c>
      <c r="F651" s="5">
        <v>23.582999999999998</v>
      </c>
      <c r="G651" s="22">
        <v>112.3</v>
      </c>
      <c r="H651" s="22">
        <v>23.58</v>
      </c>
      <c r="I651" s="21">
        <v>45001</v>
      </c>
      <c r="J651" s="6" t="s">
        <v>4</v>
      </c>
      <c r="K651" s="18">
        <v>1</v>
      </c>
      <c r="L651" s="15"/>
      <c r="M651" s="15"/>
      <c r="N651" s="15"/>
      <c r="O651" s="13" t="s">
        <v>380</v>
      </c>
      <c r="P651" s="16" t="s">
        <v>2523</v>
      </c>
      <c r="Q651" s="15" t="s">
        <v>2587</v>
      </c>
      <c r="R651" s="15"/>
      <c r="S651" s="13" t="s">
        <v>620</v>
      </c>
      <c r="T651" s="2">
        <v>135.88</v>
      </c>
      <c r="U651" s="1" t="s">
        <v>26</v>
      </c>
    </row>
    <row r="652" spans="1:21" ht="20.100000000000001" customHeight="1" x14ac:dyDescent="0.2">
      <c r="A652" s="1" t="s">
        <v>609</v>
      </c>
      <c r="B652" s="1" t="s">
        <v>2590</v>
      </c>
      <c r="C652" s="1" t="s">
        <v>610</v>
      </c>
      <c r="D652" s="2">
        <v>1</v>
      </c>
      <c r="E652" s="5">
        <v>439.77</v>
      </c>
      <c r="F652" s="5">
        <v>92.351699999999994</v>
      </c>
      <c r="G652" s="22">
        <v>439.77</v>
      </c>
      <c r="H652" s="22">
        <v>92.35</v>
      </c>
      <c r="I652" s="21">
        <v>45001</v>
      </c>
      <c r="J652" s="6" t="s">
        <v>4</v>
      </c>
      <c r="K652" s="18">
        <v>1</v>
      </c>
      <c r="L652" s="15"/>
      <c r="M652" s="15"/>
      <c r="N652" s="15"/>
      <c r="O652" s="13" t="s">
        <v>398</v>
      </c>
      <c r="P652" s="16" t="s">
        <v>399</v>
      </c>
      <c r="Q652" s="15" t="s">
        <v>2587</v>
      </c>
      <c r="R652" s="15"/>
      <c r="S652" s="13" t="s">
        <v>35</v>
      </c>
      <c r="T652" s="2">
        <v>532.12</v>
      </c>
      <c r="U652" s="1" t="s">
        <v>26</v>
      </c>
    </row>
    <row r="653" spans="1:21" ht="20.100000000000001" customHeight="1" x14ac:dyDescent="0.2">
      <c r="A653" s="1" t="s">
        <v>611</v>
      </c>
      <c r="B653" s="1" t="s">
        <v>2590</v>
      </c>
      <c r="C653" s="1" t="s">
        <v>612</v>
      </c>
      <c r="D653" s="2">
        <v>1</v>
      </c>
      <c r="E653" s="5">
        <v>146</v>
      </c>
      <c r="F653" s="5">
        <v>30.66</v>
      </c>
      <c r="G653" s="22">
        <v>146</v>
      </c>
      <c r="H653" s="22">
        <v>30.66</v>
      </c>
      <c r="I653" s="21">
        <v>45001</v>
      </c>
      <c r="J653" s="6" t="s">
        <v>4</v>
      </c>
      <c r="K653" s="18">
        <v>1</v>
      </c>
      <c r="L653" s="15"/>
      <c r="M653" s="15"/>
      <c r="N653" s="15"/>
      <c r="O653" s="13" t="s">
        <v>38</v>
      </c>
      <c r="P653" s="16" t="s">
        <v>59</v>
      </c>
      <c r="Q653" s="15" t="s">
        <v>2587</v>
      </c>
      <c r="R653" s="15"/>
      <c r="S653" s="13" t="s">
        <v>35</v>
      </c>
      <c r="T653" s="2">
        <v>176.66</v>
      </c>
      <c r="U653" s="1" t="s">
        <v>26</v>
      </c>
    </row>
    <row r="654" spans="1:21" ht="20.100000000000001" customHeight="1" x14ac:dyDescent="0.2">
      <c r="A654" s="1" t="s">
        <v>621</v>
      </c>
      <c r="B654" s="1" t="s">
        <v>2589</v>
      </c>
      <c r="C654" s="1" t="s">
        <v>622</v>
      </c>
      <c r="D654" s="2">
        <v>0.2</v>
      </c>
      <c r="E654" s="5">
        <v>1000</v>
      </c>
      <c r="F654" s="5">
        <v>210</v>
      </c>
      <c r="G654" s="22">
        <v>785</v>
      </c>
      <c r="H654" s="22">
        <v>164.85</v>
      </c>
      <c r="I654" s="21">
        <v>45001</v>
      </c>
      <c r="J654" s="6" t="s">
        <v>4</v>
      </c>
      <c r="K654" s="18">
        <v>1</v>
      </c>
      <c r="L654" s="15"/>
      <c r="M654" s="15"/>
      <c r="N654" s="15"/>
      <c r="O654" s="13" t="s">
        <v>245</v>
      </c>
      <c r="P654" s="16" t="s">
        <v>2031</v>
      </c>
      <c r="Q654" s="15" t="s">
        <v>2587</v>
      </c>
      <c r="R654" s="15"/>
      <c r="S654" s="13" t="s">
        <v>624</v>
      </c>
      <c r="T654" s="2">
        <v>949.85</v>
      </c>
      <c r="U654" s="1" t="s">
        <v>26</v>
      </c>
    </row>
    <row r="655" spans="1:21" ht="20.100000000000001" customHeight="1" x14ac:dyDescent="0.2">
      <c r="A655" s="1" t="s">
        <v>613</v>
      </c>
      <c r="B655" s="1" t="s">
        <v>2589</v>
      </c>
      <c r="C655" s="1" t="s">
        <v>614</v>
      </c>
      <c r="D655" s="2">
        <v>0.1</v>
      </c>
      <c r="E655" s="5">
        <v>363.94</v>
      </c>
      <c r="F655" s="5">
        <v>76.427399999999992</v>
      </c>
      <c r="G655" s="22">
        <v>300.77999999999997</v>
      </c>
      <c r="H655" s="22">
        <v>63.16</v>
      </c>
      <c r="I655" s="21">
        <v>45001</v>
      </c>
      <c r="J655" s="6" t="s">
        <v>4</v>
      </c>
      <c r="K655" s="18">
        <v>1</v>
      </c>
      <c r="L655" s="15"/>
      <c r="M655" s="15"/>
      <c r="N655" s="15"/>
      <c r="O655" s="13" t="s">
        <v>18</v>
      </c>
      <c r="P655" s="16" t="s">
        <v>19</v>
      </c>
      <c r="Q655" s="15" t="s">
        <v>2587</v>
      </c>
      <c r="R655" s="15"/>
      <c r="S655" s="13" t="s">
        <v>615</v>
      </c>
      <c r="T655" s="2">
        <v>363.94</v>
      </c>
      <c r="U655" s="1" t="s">
        <v>26</v>
      </c>
    </row>
    <row r="656" spans="1:21" ht="20.100000000000001" customHeight="1" x14ac:dyDescent="0.2">
      <c r="A656" s="1" t="s">
        <v>625</v>
      </c>
      <c r="B656" s="1" t="s">
        <v>2590</v>
      </c>
      <c r="C656" s="1" t="s">
        <v>626</v>
      </c>
      <c r="D656" s="2">
        <v>1</v>
      </c>
      <c r="E656" s="5">
        <v>68</v>
      </c>
      <c r="F656" s="5">
        <v>14.28</v>
      </c>
      <c r="G656" s="22">
        <v>68</v>
      </c>
      <c r="H656" s="22">
        <v>14.28</v>
      </c>
      <c r="I656" s="21">
        <v>45001</v>
      </c>
      <c r="J656" s="6" t="s">
        <v>4</v>
      </c>
      <c r="K656" s="18">
        <v>1</v>
      </c>
      <c r="L656" s="15"/>
      <c r="M656" s="15"/>
      <c r="N656" s="15"/>
      <c r="O656" s="13" t="s">
        <v>140</v>
      </c>
      <c r="P656" s="16" t="s">
        <v>301</v>
      </c>
      <c r="Q656" s="15" t="s">
        <v>2587</v>
      </c>
      <c r="R656" s="15"/>
      <c r="S656" s="13" t="s">
        <v>35</v>
      </c>
      <c r="T656" s="2">
        <v>82.28</v>
      </c>
      <c r="U656" s="1" t="s">
        <v>26</v>
      </c>
    </row>
    <row r="657" spans="1:21" ht="20.100000000000001" customHeight="1" x14ac:dyDescent="0.2">
      <c r="A657" s="1" t="s">
        <v>566</v>
      </c>
      <c r="B657" s="1" t="s">
        <v>2589</v>
      </c>
      <c r="C657" s="1" t="s">
        <v>567</v>
      </c>
      <c r="D657" s="2">
        <v>1</v>
      </c>
      <c r="E657" s="5">
        <v>373</v>
      </c>
      <c r="F657" s="5">
        <v>78.33</v>
      </c>
      <c r="G657" s="22">
        <v>373</v>
      </c>
      <c r="H657" s="22">
        <v>78.33</v>
      </c>
      <c r="I657" s="21">
        <v>45001</v>
      </c>
      <c r="J657" s="6" t="s">
        <v>4</v>
      </c>
      <c r="K657" s="18">
        <v>1</v>
      </c>
      <c r="L657" s="15"/>
      <c r="M657" s="15"/>
      <c r="N657" s="15"/>
      <c r="O657" s="13" t="s">
        <v>34</v>
      </c>
      <c r="P657" s="16" t="s">
        <v>2338</v>
      </c>
      <c r="Q657" s="15" t="s">
        <v>2587</v>
      </c>
      <c r="R657" s="15"/>
      <c r="S657" s="13" t="s">
        <v>570</v>
      </c>
      <c r="T657" s="2">
        <v>451.33</v>
      </c>
      <c r="U657" s="1" t="s">
        <v>69</v>
      </c>
    </row>
    <row r="658" spans="1:21" ht="20.100000000000001" customHeight="1" x14ac:dyDescent="0.2">
      <c r="A658" s="1" t="s">
        <v>559</v>
      </c>
      <c r="B658" s="1" t="s">
        <v>2589</v>
      </c>
      <c r="C658" s="1" t="s">
        <v>560</v>
      </c>
      <c r="D658" s="2">
        <v>1</v>
      </c>
      <c r="E658" s="5">
        <v>3856</v>
      </c>
      <c r="F658" s="5">
        <v>809.76</v>
      </c>
      <c r="G658" s="22">
        <v>38.56</v>
      </c>
      <c r="H658" s="22">
        <v>8.1</v>
      </c>
      <c r="I658" s="21">
        <v>45001</v>
      </c>
      <c r="J658" s="6" t="s">
        <v>4</v>
      </c>
      <c r="K658" s="18">
        <v>1</v>
      </c>
      <c r="L658" s="15"/>
      <c r="M658" s="15"/>
      <c r="N658" s="15"/>
      <c r="O658" s="13" t="s">
        <v>417</v>
      </c>
      <c r="P658" s="16" t="s">
        <v>803</v>
      </c>
      <c r="Q658" s="15" t="s">
        <v>2587</v>
      </c>
      <c r="R658" s="15"/>
      <c r="S658" s="13" t="s">
        <v>42</v>
      </c>
      <c r="T658" s="2">
        <v>46.66</v>
      </c>
      <c r="U658" s="1" t="s">
        <v>60</v>
      </c>
    </row>
    <row r="659" spans="1:21" ht="20.100000000000001" customHeight="1" x14ac:dyDescent="0.2">
      <c r="A659" s="1" t="s">
        <v>549</v>
      </c>
      <c r="B659" s="1" t="s">
        <v>2589</v>
      </c>
      <c r="C659" s="1" t="s">
        <v>550</v>
      </c>
      <c r="D659" s="2">
        <v>0.1</v>
      </c>
      <c r="E659" s="5">
        <v>5</v>
      </c>
      <c r="F659" s="5">
        <v>1.05</v>
      </c>
      <c r="G659" s="22">
        <v>2.23</v>
      </c>
      <c r="H659" s="22">
        <v>0.47</v>
      </c>
      <c r="I659" s="21">
        <v>45002</v>
      </c>
      <c r="J659" s="6" t="s">
        <v>4</v>
      </c>
      <c r="K659" s="18">
        <v>1</v>
      </c>
      <c r="L659" s="15"/>
      <c r="M659" s="15"/>
      <c r="N659" s="15"/>
      <c r="O659" s="13" t="s">
        <v>10095</v>
      </c>
      <c r="P659" s="16" t="s">
        <v>2022</v>
      </c>
      <c r="Q659" s="15" t="s">
        <v>2587</v>
      </c>
      <c r="R659" s="15"/>
      <c r="S659" s="13" t="s">
        <v>551</v>
      </c>
      <c r="T659" s="2">
        <v>2.7</v>
      </c>
      <c r="U659" s="1" t="s">
        <v>69</v>
      </c>
    </row>
    <row r="660" spans="1:21" ht="20.100000000000001" customHeight="1" x14ac:dyDescent="0.2">
      <c r="A660" s="1" t="s">
        <v>591</v>
      </c>
      <c r="B660" s="1" t="s">
        <v>2589</v>
      </c>
      <c r="C660" s="1" t="s">
        <v>592</v>
      </c>
      <c r="D660" s="2">
        <v>0.03</v>
      </c>
      <c r="E660" s="5">
        <v>50</v>
      </c>
      <c r="F660" s="5">
        <v>10.5</v>
      </c>
      <c r="G660" s="22">
        <v>49.02</v>
      </c>
      <c r="H660" s="22">
        <v>10.29</v>
      </c>
      <c r="I660" s="21">
        <v>45002</v>
      </c>
      <c r="J660" s="6" t="s">
        <v>4</v>
      </c>
      <c r="K660" s="18">
        <v>1</v>
      </c>
      <c r="L660" s="15"/>
      <c r="M660" s="15"/>
      <c r="N660" s="15"/>
      <c r="O660" s="13" t="s">
        <v>828</v>
      </c>
      <c r="P660" s="16" t="s">
        <v>829</v>
      </c>
      <c r="Q660" s="15" t="s">
        <v>2587</v>
      </c>
      <c r="R660" s="15"/>
      <c r="S660" s="13" t="s">
        <v>128</v>
      </c>
      <c r="T660" s="2">
        <v>59.31</v>
      </c>
      <c r="U660" s="1" t="s">
        <v>84</v>
      </c>
    </row>
    <row r="661" spans="1:21" ht="20.100000000000001" customHeight="1" x14ac:dyDescent="0.2">
      <c r="A661" s="1" t="s">
        <v>603</v>
      </c>
      <c r="B661" s="1" t="s">
        <v>2590</v>
      </c>
      <c r="C661" s="1" t="s">
        <v>604</v>
      </c>
      <c r="D661" s="2">
        <v>2</v>
      </c>
      <c r="E661" s="5">
        <v>250</v>
      </c>
      <c r="F661" s="155">
        <v>0</v>
      </c>
      <c r="G661" s="22">
        <v>250</v>
      </c>
      <c r="H661" s="22">
        <v>0</v>
      </c>
      <c r="I661" s="21">
        <v>45002</v>
      </c>
      <c r="J661" s="6" t="s">
        <v>4</v>
      </c>
      <c r="K661" s="18">
        <v>1</v>
      </c>
      <c r="L661" s="15"/>
      <c r="M661" s="15"/>
      <c r="N661" s="15"/>
      <c r="O661" s="13" t="s">
        <v>10095</v>
      </c>
      <c r="P661" s="16" t="s">
        <v>2022</v>
      </c>
      <c r="Q661" s="15" t="s">
        <v>2587</v>
      </c>
      <c r="R661" s="15"/>
      <c r="S661" s="13" t="s">
        <v>415</v>
      </c>
      <c r="T661" s="2">
        <v>250</v>
      </c>
      <c r="U661" s="1" t="s">
        <v>106</v>
      </c>
    </row>
    <row r="662" spans="1:21" ht="20.100000000000001" customHeight="1" x14ac:dyDescent="0.2">
      <c r="A662" s="1" t="s">
        <v>593</v>
      </c>
      <c r="B662" s="1" t="s">
        <v>2589</v>
      </c>
      <c r="C662" s="1" t="s">
        <v>594</v>
      </c>
      <c r="D662" s="2">
        <v>1</v>
      </c>
      <c r="E662" s="5">
        <v>18.239999999999998</v>
      </c>
      <c r="F662" s="5">
        <v>3.8303999999999996</v>
      </c>
      <c r="G662" s="22">
        <v>18.239999999999998</v>
      </c>
      <c r="H662" s="22">
        <v>3.83</v>
      </c>
      <c r="I662" s="21">
        <v>45002</v>
      </c>
      <c r="J662" s="6" t="s">
        <v>4</v>
      </c>
      <c r="K662" s="18">
        <v>1</v>
      </c>
      <c r="L662" s="15"/>
      <c r="M662" s="15"/>
      <c r="N662" s="15"/>
      <c r="O662" s="13" t="s">
        <v>10102</v>
      </c>
      <c r="P662" s="16" t="s">
        <v>15</v>
      </c>
      <c r="Q662" s="15" t="s">
        <v>2587</v>
      </c>
      <c r="R662" s="15"/>
      <c r="S662" s="13" t="s">
        <v>128</v>
      </c>
      <c r="T662" s="2">
        <v>22.07</v>
      </c>
      <c r="U662" s="1" t="s">
        <v>84</v>
      </c>
    </row>
    <row r="663" spans="1:21" ht="20.100000000000001" customHeight="1" x14ac:dyDescent="0.2">
      <c r="A663" s="1" t="s">
        <v>582</v>
      </c>
      <c r="B663" s="1" t="s">
        <v>2589</v>
      </c>
      <c r="C663" s="1" t="s">
        <v>583</v>
      </c>
      <c r="D663" s="2">
        <v>1</v>
      </c>
      <c r="E663" s="5">
        <v>50</v>
      </c>
      <c r="F663" s="155">
        <v>10.5</v>
      </c>
      <c r="G663" s="22">
        <v>39.26</v>
      </c>
      <c r="H663" s="22">
        <v>8.24</v>
      </c>
      <c r="I663" s="21">
        <v>45002</v>
      </c>
      <c r="J663" s="6" t="s">
        <v>4</v>
      </c>
      <c r="K663" s="18">
        <v>1</v>
      </c>
      <c r="L663" s="15"/>
      <c r="M663" s="15"/>
      <c r="N663" s="15"/>
      <c r="O663" s="13" t="s">
        <v>9942</v>
      </c>
      <c r="P663" s="16" t="s">
        <v>934</v>
      </c>
      <c r="Q663" s="15" t="s">
        <v>2587</v>
      </c>
      <c r="R663" s="15"/>
      <c r="S663" s="13" t="s">
        <v>585</v>
      </c>
      <c r="T663" s="2">
        <v>39.26</v>
      </c>
      <c r="U663" s="1" t="s">
        <v>7</v>
      </c>
    </row>
    <row r="664" spans="1:21" ht="20.100000000000001" customHeight="1" x14ac:dyDescent="0.2">
      <c r="A664" s="1" t="s">
        <v>595</v>
      </c>
      <c r="B664" s="1" t="s">
        <v>2589</v>
      </c>
      <c r="C664" s="1" t="s">
        <v>596</v>
      </c>
      <c r="D664" s="2">
        <v>1</v>
      </c>
      <c r="E664" s="5">
        <v>27.5</v>
      </c>
      <c r="F664" s="5">
        <v>5.7750000000000004</v>
      </c>
      <c r="G664" s="22">
        <v>22</v>
      </c>
      <c r="H664" s="22">
        <v>4.62</v>
      </c>
      <c r="I664" s="21">
        <v>45002</v>
      </c>
      <c r="J664" s="6" t="s">
        <v>4</v>
      </c>
      <c r="K664" s="18">
        <v>1</v>
      </c>
      <c r="L664" s="15"/>
      <c r="M664" s="15"/>
      <c r="N664" s="15"/>
      <c r="O664" s="13" t="s">
        <v>10019</v>
      </c>
      <c r="P664" s="16" t="s">
        <v>1513</v>
      </c>
      <c r="Q664" s="15" t="s">
        <v>2587</v>
      </c>
      <c r="R664" s="15"/>
      <c r="S664" s="13" t="s">
        <v>599</v>
      </c>
      <c r="T664" s="2">
        <v>26.62</v>
      </c>
      <c r="U664" s="1" t="s">
        <v>84</v>
      </c>
    </row>
    <row r="665" spans="1:21" ht="20.100000000000001" customHeight="1" x14ac:dyDescent="0.2">
      <c r="A665" s="1" t="s">
        <v>575</v>
      </c>
      <c r="B665" s="1" t="s">
        <v>2589</v>
      </c>
      <c r="C665" s="1" t="s">
        <v>576</v>
      </c>
      <c r="D665" s="2">
        <v>1</v>
      </c>
      <c r="E665" s="5">
        <v>28.84</v>
      </c>
      <c r="F665" s="5">
        <v>6.0564</v>
      </c>
      <c r="G665" s="22">
        <v>28.84</v>
      </c>
      <c r="H665" s="22">
        <v>6.06</v>
      </c>
      <c r="I665" s="21">
        <v>45002</v>
      </c>
      <c r="J665" s="6" t="s">
        <v>4</v>
      </c>
      <c r="K665" s="18">
        <v>1</v>
      </c>
      <c r="L665" s="15"/>
      <c r="M665" s="15"/>
      <c r="N665" s="15"/>
      <c r="O665" s="13" t="s">
        <v>9987</v>
      </c>
      <c r="P665" s="16" t="s">
        <v>2297</v>
      </c>
      <c r="Q665" s="15" t="s">
        <v>2587</v>
      </c>
      <c r="R665" s="15"/>
      <c r="S665" s="13" t="s">
        <v>31</v>
      </c>
      <c r="T665" s="2">
        <v>34.9</v>
      </c>
      <c r="U665" s="1" t="s">
        <v>26</v>
      </c>
    </row>
    <row r="666" spans="1:21" ht="20.100000000000001" customHeight="1" x14ac:dyDescent="0.2">
      <c r="A666" s="1" t="s">
        <v>525</v>
      </c>
      <c r="B666" s="1" t="s">
        <v>2589</v>
      </c>
      <c r="C666" s="1" t="s">
        <v>526</v>
      </c>
      <c r="D666" s="2">
        <v>0.1</v>
      </c>
      <c r="E666" s="5">
        <v>6.75</v>
      </c>
      <c r="F666" s="5">
        <v>1.4175</v>
      </c>
      <c r="G666" s="22">
        <v>5.58</v>
      </c>
      <c r="H666" s="22">
        <v>1.17</v>
      </c>
      <c r="I666" s="21">
        <v>45002</v>
      </c>
      <c r="J666" s="6" t="s">
        <v>4</v>
      </c>
      <c r="K666" s="18">
        <v>1</v>
      </c>
      <c r="L666" s="15"/>
      <c r="M666" s="15"/>
      <c r="N666" s="15"/>
      <c r="O666" s="13" t="s">
        <v>10095</v>
      </c>
      <c r="P666" s="16" t="s">
        <v>2022</v>
      </c>
      <c r="Q666" s="15" t="s">
        <v>2587</v>
      </c>
      <c r="R666" s="15"/>
      <c r="S666" s="13" t="s">
        <v>527</v>
      </c>
      <c r="T666" s="2">
        <v>6.75</v>
      </c>
      <c r="U666" s="1" t="s">
        <v>26</v>
      </c>
    </row>
    <row r="667" spans="1:21" ht="20.100000000000001" customHeight="1" x14ac:dyDescent="0.2">
      <c r="A667" s="1" t="s">
        <v>586</v>
      </c>
      <c r="B667" s="1" t="s">
        <v>2590</v>
      </c>
      <c r="C667" s="1" t="s">
        <v>587</v>
      </c>
      <c r="D667" s="2">
        <v>1</v>
      </c>
      <c r="E667" s="5">
        <v>500</v>
      </c>
      <c r="F667" s="5">
        <v>105</v>
      </c>
      <c r="G667" s="22">
        <v>385</v>
      </c>
      <c r="H667" s="22">
        <v>80.849999999999994</v>
      </c>
      <c r="I667" s="21">
        <v>45002</v>
      </c>
      <c r="J667" s="6" t="s">
        <v>4</v>
      </c>
      <c r="K667" s="18">
        <v>1</v>
      </c>
      <c r="L667" s="15"/>
      <c r="M667" s="15"/>
      <c r="N667" s="15"/>
      <c r="O667" s="13" t="s">
        <v>34</v>
      </c>
      <c r="P667" s="16" t="s">
        <v>2338</v>
      </c>
      <c r="Q667" s="15" t="s">
        <v>2587</v>
      </c>
      <c r="R667" s="15"/>
      <c r="S667" s="13" t="s">
        <v>590</v>
      </c>
      <c r="T667" s="2">
        <v>465.85</v>
      </c>
      <c r="U667" s="1" t="s">
        <v>7</v>
      </c>
    </row>
    <row r="668" spans="1:21" ht="20.100000000000001" customHeight="1" x14ac:dyDescent="0.2">
      <c r="A668" s="1" t="s">
        <v>571</v>
      </c>
      <c r="B668" s="1" t="s">
        <v>2589</v>
      </c>
      <c r="C668" s="1" t="s">
        <v>572</v>
      </c>
      <c r="D668" s="2">
        <v>0.1</v>
      </c>
      <c r="E668" s="5">
        <v>146.46</v>
      </c>
      <c r="F668" s="155">
        <v>30.76</v>
      </c>
      <c r="G668" s="22">
        <v>133.15</v>
      </c>
      <c r="H668" s="22">
        <v>13.32</v>
      </c>
      <c r="I668" s="21">
        <v>45002</v>
      </c>
      <c r="J668" s="6" t="s">
        <v>4</v>
      </c>
      <c r="K668" s="18">
        <v>1</v>
      </c>
      <c r="L668" s="15"/>
      <c r="M668" s="15"/>
      <c r="N668" s="15"/>
      <c r="O668" s="13" t="s">
        <v>10003</v>
      </c>
      <c r="P668" s="16" t="s">
        <v>1555</v>
      </c>
      <c r="Q668" s="15" t="s">
        <v>2587</v>
      </c>
      <c r="R668" s="15"/>
      <c r="S668" s="13" t="s">
        <v>574</v>
      </c>
      <c r="T668" s="2">
        <v>146.46</v>
      </c>
      <c r="U668" s="1" t="s">
        <v>26</v>
      </c>
    </row>
    <row r="669" spans="1:21" ht="20.100000000000001" customHeight="1" x14ac:dyDescent="0.2">
      <c r="A669" s="1" t="s">
        <v>543</v>
      </c>
      <c r="B669" s="1" t="s">
        <v>2589</v>
      </c>
      <c r="C669" s="1" t="s">
        <v>544</v>
      </c>
      <c r="D669" s="2">
        <v>1</v>
      </c>
      <c r="E669" s="5">
        <v>170</v>
      </c>
      <c r="F669" s="5">
        <v>35.700000000000003</v>
      </c>
      <c r="G669" s="22">
        <v>170</v>
      </c>
      <c r="H669" s="22">
        <v>35.700000000000003</v>
      </c>
      <c r="I669" s="21">
        <v>45002</v>
      </c>
      <c r="J669" s="6" t="s">
        <v>4</v>
      </c>
      <c r="K669" s="18">
        <v>1</v>
      </c>
      <c r="L669" s="15"/>
      <c r="M669" s="15"/>
      <c r="N669" s="15"/>
      <c r="O669" s="13" t="s">
        <v>1235</v>
      </c>
      <c r="P669" s="16" t="s">
        <v>1236</v>
      </c>
      <c r="Q669" s="15" t="s">
        <v>2587</v>
      </c>
      <c r="R669" s="15"/>
      <c r="S669" s="13" t="s">
        <v>545</v>
      </c>
      <c r="T669" s="2">
        <v>205.7</v>
      </c>
      <c r="U669" s="1" t="s">
        <v>69</v>
      </c>
    </row>
    <row r="670" spans="1:21" ht="20.100000000000001" customHeight="1" x14ac:dyDescent="0.2">
      <c r="A670" s="1" t="s">
        <v>600</v>
      </c>
      <c r="B670" s="1" t="s">
        <v>2589</v>
      </c>
      <c r="C670" s="1" t="s">
        <v>601</v>
      </c>
      <c r="D670" s="2">
        <v>1</v>
      </c>
      <c r="E670" s="5">
        <v>270</v>
      </c>
      <c r="F670" s="5">
        <v>56.7</v>
      </c>
      <c r="G670" s="22">
        <v>270</v>
      </c>
      <c r="H670" s="22">
        <v>56.7</v>
      </c>
      <c r="I670" s="21">
        <v>45002</v>
      </c>
      <c r="J670" s="6" t="s">
        <v>4</v>
      </c>
      <c r="K670" s="18">
        <v>1</v>
      </c>
      <c r="L670" s="15"/>
      <c r="M670" s="15"/>
      <c r="N670" s="15"/>
      <c r="O670" s="13" t="s">
        <v>703</v>
      </c>
      <c r="P670" s="16" t="s">
        <v>1516</v>
      </c>
      <c r="Q670" s="15" t="s">
        <v>2587</v>
      </c>
      <c r="R670" s="15"/>
      <c r="S670" s="13" t="s">
        <v>602</v>
      </c>
      <c r="T670" s="2">
        <v>326.7</v>
      </c>
      <c r="U670" s="1" t="s">
        <v>84</v>
      </c>
    </row>
    <row r="671" spans="1:21" ht="20.100000000000001" customHeight="1" x14ac:dyDescent="0.2">
      <c r="A671" s="1" t="s">
        <v>536</v>
      </c>
      <c r="B671" s="1" t="s">
        <v>2590</v>
      </c>
      <c r="C671" s="1" t="s">
        <v>537</v>
      </c>
      <c r="D671" s="2">
        <v>1</v>
      </c>
      <c r="E671" s="5">
        <v>214</v>
      </c>
      <c r="F671" s="155">
        <v>0</v>
      </c>
      <c r="G671" s="22">
        <v>214.14</v>
      </c>
      <c r="H671" s="22">
        <v>0</v>
      </c>
      <c r="I671" s="21">
        <v>45002</v>
      </c>
      <c r="J671" s="6" t="s">
        <v>4</v>
      </c>
      <c r="K671" s="18">
        <v>1</v>
      </c>
      <c r="L671" s="15"/>
      <c r="M671" s="15"/>
      <c r="N671" s="15"/>
      <c r="O671" s="13" t="s">
        <v>9946</v>
      </c>
      <c r="P671" s="16" t="s">
        <v>1077</v>
      </c>
      <c r="Q671" s="15" t="s">
        <v>2587</v>
      </c>
      <c r="R671" s="15"/>
      <c r="S671" s="14">
        <v>66000000</v>
      </c>
      <c r="T671" s="2">
        <v>214.14</v>
      </c>
      <c r="U671" s="1" t="s">
        <v>60</v>
      </c>
    </row>
    <row r="672" spans="1:21" ht="20.100000000000001" customHeight="1" x14ac:dyDescent="0.2">
      <c r="A672" s="1" t="s">
        <v>562</v>
      </c>
      <c r="B672" s="1" t="s">
        <v>2590</v>
      </c>
      <c r="C672" s="1" t="s">
        <v>563</v>
      </c>
      <c r="D672" s="2">
        <v>0.1</v>
      </c>
      <c r="E672" s="5">
        <v>114.95</v>
      </c>
      <c r="F672" s="5">
        <v>24.139500000000002</v>
      </c>
      <c r="G672" s="22">
        <v>95</v>
      </c>
      <c r="H672" s="22">
        <v>19.95</v>
      </c>
      <c r="I672" s="21">
        <v>45002</v>
      </c>
      <c r="J672" s="6" t="s">
        <v>4</v>
      </c>
      <c r="K672" s="18">
        <v>1</v>
      </c>
      <c r="L672" s="15"/>
      <c r="M672" s="15"/>
      <c r="N672" s="15"/>
      <c r="O672" s="13" t="s">
        <v>927</v>
      </c>
      <c r="P672" s="16" t="s">
        <v>928</v>
      </c>
      <c r="Q672" s="15" t="s">
        <v>2587</v>
      </c>
      <c r="R672" s="15"/>
      <c r="S672" s="13" t="s">
        <v>565</v>
      </c>
      <c r="T672" s="2">
        <v>114.95</v>
      </c>
      <c r="U672" s="1" t="s">
        <v>26</v>
      </c>
    </row>
    <row r="673" spans="1:21" ht="20.100000000000001" customHeight="1" x14ac:dyDescent="0.2">
      <c r="A673" s="1" t="s">
        <v>546</v>
      </c>
      <c r="B673" s="1" t="s">
        <v>2589</v>
      </c>
      <c r="C673" s="1" t="s">
        <v>547</v>
      </c>
      <c r="D673" s="2">
        <v>0.1</v>
      </c>
      <c r="E673" s="5">
        <v>9.9</v>
      </c>
      <c r="F673" s="5">
        <v>2.0790000000000002</v>
      </c>
      <c r="G673" s="22">
        <v>8.18</v>
      </c>
      <c r="H673" s="22">
        <v>1.72</v>
      </c>
      <c r="I673" s="21">
        <v>45002</v>
      </c>
      <c r="J673" s="6" t="s">
        <v>4</v>
      </c>
      <c r="K673" s="18">
        <v>1</v>
      </c>
      <c r="L673" s="15"/>
      <c r="M673" s="15"/>
      <c r="N673" s="15"/>
      <c r="O673" s="13" t="s">
        <v>9958</v>
      </c>
      <c r="P673" s="16" t="s">
        <v>564</v>
      </c>
      <c r="Q673" s="15" t="s">
        <v>2587</v>
      </c>
      <c r="R673" s="15"/>
      <c r="S673" s="13" t="s">
        <v>224</v>
      </c>
      <c r="T673" s="2">
        <v>9.9</v>
      </c>
      <c r="U673" s="1" t="s">
        <v>26</v>
      </c>
    </row>
    <row r="674" spans="1:21" ht="20.100000000000001" customHeight="1" x14ac:dyDescent="0.2">
      <c r="A674" s="1" t="s">
        <v>520</v>
      </c>
      <c r="B674" s="1" t="s">
        <v>2589</v>
      </c>
      <c r="C674" s="1" t="s">
        <v>521</v>
      </c>
      <c r="D674" s="2">
        <v>0.5</v>
      </c>
      <c r="E674" s="5">
        <v>757</v>
      </c>
      <c r="F674" s="5">
        <v>158.97</v>
      </c>
      <c r="G674" s="22">
        <v>757</v>
      </c>
      <c r="H674" s="22">
        <v>158.97</v>
      </c>
      <c r="I674" s="21">
        <v>45004</v>
      </c>
      <c r="J674" s="6" t="s">
        <v>4</v>
      </c>
      <c r="K674" s="18">
        <v>1</v>
      </c>
      <c r="L674" s="15"/>
      <c r="M674" s="15"/>
      <c r="N674" s="15"/>
      <c r="O674" s="13" t="s">
        <v>245</v>
      </c>
      <c r="P674" s="16" t="s">
        <v>2031</v>
      </c>
      <c r="Q674" s="15" t="s">
        <v>2587</v>
      </c>
      <c r="R674" s="15"/>
      <c r="S674" s="13" t="s">
        <v>524</v>
      </c>
      <c r="T674" s="2">
        <v>915.97</v>
      </c>
      <c r="U674" s="1" t="s">
        <v>12</v>
      </c>
    </row>
    <row r="675" spans="1:21" ht="20.100000000000001" customHeight="1" x14ac:dyDescent="0.2">
      <c r="A675" s="1" t="s">
        <v>528</v>
      </c>
      <c r="B675" s="1" t="s">
        <v>2589</v>
      </c>
      <c r="C675" s="1" t="s">
        <v>529</v>
      </c>
      <c r="D675" s="2">
        <v>0.5</v>
      </c>
      <c r="E675" s="5">
        <v>1704.07</v>
      </c>
      <c r="F675" s="5">
        <v>357.85470000000004</v>
      </c>
      <c r="G675" s="22">
        <v>1704.07</v>
      </c>
      <c r="H675" s="22">
        <v>357.85</v>
      </c>
      <c r="I675" s="21">
        <v>45004</v>
      </c>
      <c r="J675" s="6" t="s">
        <v>4</v>
      </c>
      <c r="K675" s="18">
        <v>1</v>
      </c>
      <c r="L675" s="15"/>
      <c r="M675" s="15"/>
      <c r="N675" s="15"/>
      <c r="O675" s="13" t="s">
        <v>629</v>
      </c>
      <c r="P675" s="16" t="s">
        <v>630</v>
      </c>
      <c r="Q675" s="15" t="s">
        <v>2587</v>
      </c>
      <c r="R675" s="15"/>
      <c r="S675" s="13" t="s">
        <v>531</v>
      </c>
      <c r="T675" s="2">
        <v>2061.92</v>
      </c>
      <c r="U675" s="1" t="s">
        <v>12</v>
      </c>
    </row>
    <row r="676" spans="1:21" ht="20.100000000000001" customHeight="1" x14ac:dyDescent="0.2">
      <c r="A676" s="1" t="s">
        <v>532</v>
      </c>
      <c r="B676" s="1" t="s">
        <v>2589</v>
      </c>
      <c r="C676" s="1" t="s">
        <v>533</v>
      </c>
      <c r="D676" s="2">
        <v>0.2</v>
      </c>
      <c r="E676" s="5">
        <v>460.4</v>
      </c>
      <c r="F676" s="5">
        <v>96.683999999999997</v>
      </c>
      <c r="G676" s="22">
        <v>460.4</v>
      </c>
      <c r="H676" s="22">
        <v>96.68</v>
      </c>
      <c r="I676" s="21">
        <v>45004</v>
      </c>
      <c r="J676" s="6" t="s">
        <v>4</v>
      </c>
      <c r="K676" s="18">
        <v>1</v>
      </c>
      <c r="L676" s="15"/>
      <c r="M676" s="15"/>
      <c r="N676" s="15"/>
      <c r="O676" s="13" t="s">
        <v>2016</v>
      </c>
      <c r="P676" s="16" t="s">
        <v>2017</v>
      </c>
      <c r="Q676" s="15" t="s">
        <v>2587</v>
      </c>
      <c r="R676" s="15"/>
      <c r="S676" s="13" t="s">
        <v>535</v>
      </c>
      <c r="T676" s="2">
        <v>557.08000000000004</v>
      </c>
      <c r="U676" s="1" t="s">
        <v>12</v>
      </c>
    </row>
    <row r="677" spans="1:21" ht="20.100000000000001" customHeight="1" x14ac:dyDescent="0.2">
      <c r="A677" s="1" t="s">
        <v>507</v>
      </c>
      <c r="B677" s="1" t="s">
        <v>2590</v>
      </c>
      <c r="C677" s="1" t="s">
        <v>508</v>
      </c>
      <c r="D677" s="2">
        <v>0.1</v>
      </c>
      <c r="E677" s="5">
        <v>217</v>
      </c>
      <c r="F677" s="5">
        <v>21.7</v>
      </c>
      <c r="G677" s="22">
        <v>217</v>
      </c>
      <c r="H677" s="22">
        <v>21.7</v>
      </c>
      <c r="I677" s="21">
        <v>45004</v>
      </c>
      <c r="J677" s="6" t="s">
        <v>4</v>
      </c>
      <c r="K677" s="18">
        <v>1</v>
      </c>
      <c r="L677" s="15"/>
      <c r="M677" s="15"/>
      <c r="N677" s="15"/>
      <c r="O677" s="13" t="s">
        <v>1302</v>
      </c>
      <c r="P677" s="16" t="s">
        <v>1303</v>
      </c>
      <c r="Q677" s="15" t="s">
        <v>2587</v>
      </c>
      <c r="R677" s="15"/>
      <c r="S677" s="13" t="s">
        <v>510</v>
      </c>
      <c r="T677" s="2">
        <v>238.7</v>
      </c>
      <c r="U677" s="1" t="s">
        <v>12</v>
      </c>
    </row>
    <row r="678" spans="1:21" ht="20.100000000000001" customHeight="1" x14ac:dyDescent="0.2">
      <c r="A678" s="1" t="s">
        <v>489</v>
      </c>
      <c r="B678" s="1" t="s">
        <v>2590</v>
      </c>
      <c r="C678" s="1" t="s">
        <v>490</v>
      </c>
      <c r="D678" s="2">
        <v>1</v>
      </c>
      <c r="E678" s="5">
        <v>600</v>
      </c>
      <c r="F678" s="5">
        <v>126</v>
      </c>
      <c r="G678" s="22">
        <v>481.17</v>
      </c>
      <c r="H678" s="22">
        <v>101.05</v>
      </c>
      <c r="I678" s="21">
        <v>45005</v>
      </c>
      <c r="J678" s="6" t="s">
        <v>4</v>
      </c>
      <c r="K678" s="18">
        <v>1</v>
      </c>
      <c r="L678" s="15"/>
      <c r="M678" s="15"/>
      <c r="N678" s="15"/>
      <c r="O678" s="13" t="s">
        <v>1470</v>
      </c>
      <c r="P678" s="16" t="s">
        <v>1840</v>
      </c>
      <c r="Q678" s="15" t="s">
        <v>2587</v>
      </c>
      <c r="R678" s="15"/>
      <c r="S678" s="13" t="s">
        <v>493</v>
      </c>
      <c r="T678" s="2">
        <v>582.22</v>
      </c>
      <c r="U678" s="1" t="s">
        <v>7</v>
      </c>
    </row>
    <row r="679" spans="1:21" ht="20.100000000000001" customHeight="1" x14ac:dyDescent="0.2">
      <c r="A679" s="1" t="s">
        <v>472</v>
      </c>
      <c r="B679" s="1" t="s">
        <v>2589</v>
      </c>
      <c r="C679" s="1" t="s">
        <v>473</v>
      </c>
      <c r="D679" s="2">
        <v>6</v>
      </c>
      <c r="E679" s="5">
        <v>8000</v>
      </c>
      <c r="F679" s="5">
        <v>1680</v>
      </c>
      <c r="G679" s="22">
        <v>7800</v>
      </c>
      <c r="H679" s="22">
        <v>1638</v>
      </c>
      <c r="I679" s="21">
        <v>45005</v>
      </c>
      <c r="J679" s="6" t="s">
        <v>4</v>
      </c>
      <c r="K679" s="18">
        <v>1</v>
      </c>
      <c r="L679" s="15"/>
      <c r="M679" s="15"/>
      <c r="N679" s="15"/>
      <c r="O679" s="13" t="s">
        <v>1497</v>
      </c>
      <c r="P679" s="16" t="s">
        <v>1498</v>
      </c>
      <c r="Q679" s="15" t="s">
        <v>2587</v>
      </c>
      <c r="R679" s="15"/>
      <c r="S679" s="13" t="s">
        <v>476</v>
      </c>
      <c r="T679" s="2">
        <v>9438</v>
      </c>
      <c r="U679" s="1" t="s">
        <v>12</v>
      </c>
    </row>
    <row r="680" spans="1:21" ht="20.100000000000001" customHeight="1" x14ac:dyDescent="0.2">
      <c r="A680" s="1" t="s">
        <v>494</v>
      </c>
      <c r="B680" s="1" t="s">
        <v>2590</v>
      </c>
      <c r="C680" s="1" t="s">
        <v>495</v>
      </c>
      <c r="D680" s="2">
        <v>12</v>
      </c>
      <c r="E680" s="5">
        <v>1000</v>
      </c>
      <c r="F680" s="5">
        <v>100</v>
      </c>
      <c r="G680" s="22">
        <v>982</v>
      </c>
      <c r="H680" s="22">
        <v>98.2</v>
      </c>
      <c r="I680" s="21">
        <v>45005</v>
      </c>
      <c r="J680" s="6" t="s">
        <v>4</v>
      </c>
      <c r="K680" s="18">
        <v>1</v>
      </c>
      <c r="L680" s="15"/>
      <c r="M680" s="15"/>
      <c r="N680" s="15"/>
      <c r="O680" s="13" t="s">
        <v>100</v>
      </c>
      <c r="P680" s="16" t="s">
        <v>101</v>
      </c>
      <c r="Q680" s="15" t="s">
        <v>2587</v>
      </c>
      <c r="R680" s="15"/>
      <c r="S680" s="13" t="s">
        <v>483</v>
      </c>
      <c r="T680" s="2">
        <v>1080.2</v>
      </c>
      <c r="U680" s="1" t="s">
        <v>12</v>
      </c>
    </row>
    <row r="681" spans="1:21" ht="20.100000000000001" customHeight="1" x14ac:dyDescent="0.2">
      <c r="A681" s="1" t="s">
        <v>480</v>
      </c>
      <c r="B681" s="1" t="s">
        <v>2590</v>
      </c>
      <c r="C681" s="1" t="s">
        <v>481</v>
      </c>
      <c r="D681" s="2">
        <v>12</v>
      </c>
      <c r="E681" s="5">
        <v>850</v>
      </c>
      <c r="F681" s="5">
        <v>85</v>
      </c>
      <c r="G681" s="22">
        <v>822</v>
      </c>
      <c r="H681" s="22">
        <v>82.2</v>
      </c>
      <c r="I681" s="21">
        <v>45005</v>
      </c>
      <c r="J681" s="6" t="s">
        <v>4</v>
      </c>
      <c r="K681" s="18">
        <v>1</v>
      </c>
      <c r="L681" s="15"/>
      <c r="M681" s="15"/>
      <c r="N681" s="15"/>
      <c r="O681" s="13" t="s">
        <v>34</v>
      </c>
      <c r="P681" s="16" t="s">
        <v>451</v>
      </c>
      <c r="Q681" s="15" t="s">
        <v>2587</v>
      </c>
      <c r="R681" s="15"/>
      <c r="S681" s="13" t="s">
        <v>483</v>
      </c>
      <c r="T681" s="2">
        <v>904.2</v>
      </c>
      <c r="U681" s="1" t="s">
        <v>12</v>
      </c>
    </row>
    <row r="682" spans="1:21" ht="20.100000000000001" customHeight="1" x14ac:dyDescent="0.2">
      <c r="A682" s="1" t="s">
        <v>459</v>
      </c>
      <c r="B682" s="1" t="s">
        <v>2590</v>
      </c>
      <c r="C682" s="1" t="s">
        <v>460</v>
      </c>
      <c r="D682" s="2">
        <v>0.1</v>
      </c>
      <c r="E682" s="5">
        <v>775</v>
      </c>
      <c r="F682" s="5">
        <v>162.75</v>
      </c>
      <c r="G682" s="22">
        <v>775</v>
      </c>
      <c r="H682" s="22">
        <v>162.75</v>
      </c>
      <c r="I682" s="21">
        <v>45005</v>
      </c>
      <c r="J682" s="6" t="s">
        <v>4</v>
      </c>
      <c r="K682" s="18">
        <v>1</v>
      </c>
      <c r="L682" s="15"/>
      <c r="M682" s="15"/>
      <c r="N682" s="15"/>
      <c r="O682" s="13" t="s">
        <v>245</v>
      </c>
      <c r="P682" s="16" t="s">
        <v>2031</v>
      </c>
      <c r="Q682" s="15" t="s">
        <v>2587</v>
      </c>
      <c r="R682" s="15"/>
      <c r="S682" s="13" t="s">
        <v>463</v>
      </c>
      <c r="T682" s="2">
        <v>937.75</v>
      </c>
      <c r="U682" s="1" t="s">
        <v>12</v>
      </c>
    </row>
    <row r="683" spans="1:21" ht="20.100000000000001" customHeight="1" x14ac:dyDescent="0.2">
      <c r="A683" s="1" t="s">
        <v>502</v>
      </c>
      <c r="B683" s="1" t="s">
        <v>2590</v>
      </c>
      <c r="C683" s="1" t="s">
        <v>503</v>
      </c>
      <c r="D683" s="2">
        <v>2</v>
      </c>
      <c r="E683" s="5">
        <v>250</v>
      </c>
      <c r="F683" s="5">
        <v>52.5</v>
      </c>
      <c r="G683" s="22">
        <v>250</v>
      </c>
      <c r="H683" s="22">
        <v>52.5</v>
      </c>
      <c r="I683" s="21">
        <v>45005</v>
      </c>
      <c r="J683" s="6" t="s">
        <v>4</v>
      </c>
      <c r="K683" s="18">
        <v>1</v>
      </c>
      <c r="L683" s="15"/>
      <c r="M683" s="15"/>
      <c r="N683" s="15"/>
      <c r="O683" s="13" t="s">
        <v>179</v>
      </c>
      <c r="P683" s="16" t="s">
        <v>884</v>
      </c>
      <c r="Q683" s="15" t="s">
        <v>2587</v>
      </c>
      <c r="R683" s="15"/>
      <c r="S683" s="13" t="s">
        <v>105</v>
      </c>
      <c r="T683" s="2">
        <v>302.5</v>
      </c>
      <c r="U683" s="1" t="s">
        <v>106</v>
      </c>
    </row>
    <row r="684" spans="1:21" ht="20.100000000000001" customHeight="1" x14ac:dyDescent="0.2">
      <c r="A684" s="1" t="s">
        <v>497</v>
      </c>
      <c r="B684" s="1" t="s">
        <v>2590</v>
      </c>
      <c r="C684" s="1" t="s">
        <v>498</v>
      </c>
      <c r="D684" s="2">
        <v>1</v>
      </c>
      <c r="E684" s="5">
        <v>82.75</v>
      </c>
      <c r="F684" s="5">
        <v>17.377500000000001</v>
      </c>
      <c r="G684" s="22">
        <v>82.75</v>
      </c>
      <c r="H684" s="22">
        <v>17.38</v>
      </c>
      <c r="I684" s="21">
        <v>45005</v>
      </c>
      <c r="J684" s="6" t="s">
        <v>4</v>
      </c>
      <c r="K684" s="18">
        <v>1</v>
      </c>
      <c r="L684" s="15"/>
      <c r="M684" s="15"/>
      <c r="N684" s="15"/>
      <c r="O684" s="13" t="s">
        <v>352</v>
      </c>
      <c r="P684" s="16" t="s">
        <v>2411</v>
      </c>
      <c r="Q684" s="15" t="s">
        <v>2587</v>
      </c>
      <c r="R684" s="15"/>
      <c r="S684" s="13" t="s">
        <v>51</v>
      </c>
      <c r="T684" s="2">
        <v>100.13</v>
      </c>
      <c r="U684" s="1" t="s">
        <v>26</v>
      </c>
    </row>
    <row r="685" spans="1:21" ht="20.100000000000001" customHeight="1" x14ac:dyDescent="0.2">
      <c r="A685" s="1" t="s">
        <v>499</v>
      </c>
      <c r="B685" s="1" t="s">
        <v>2590</v>
      </c>
      <c r="C685" s="1" t="s">
        <v>500</v>
      </c>
      <c r="D685" s="2">
        <v>1</v>
      </c>
      <c r="E685" s="5">
        <v>314.33</v>
      </c>
      <c r="F685" s="5">
        <v>66.009299999999996</v>
      </c>
      <c r="G685" s="22">
        <v>314.33</v>
      </c>
      <c r="H685" s="22">
        <v>66.010000000000005</v>
      </c>
      <c r="I685" s="21">
        <v>45005</v>
      </c>
      <c r="J685" s="6" t="s">
        <v>4</v>
      </c>
      <c r="K685" s="18">
        <v>1</v>
      </c>
      <c r="L685" s="15"/>
      <c r="M685" s="15"/>
      <c r="N685" s="15"/>
      <c r="O685" s="13" t="s">
        <v>741</v>
      </c>
      <c r="P685" s="16" t="s">
        <v>1503</v>
      </c>
      <c r="Q685" s="15" t="s">
        <v>2587</v>
      </c>
      <c r="R685" s="15"/>
      <c r="S685" s="13" t="s">
        <v>35</v>
      </c>
      <c r="T685" s="2">
        <v>380.34</v>
      </c>
      <c r="U685" s="1" t="s">
        <v>26</v>
      </c>
    </row>
    <row r="686" spans="1:21" ht="20.100000000000001" customHeight="1" x14ac:dyDescent="0.2">
      <c r="A686" s="1" t="s">
        <v>505</v>
      </c>
      <c r="B686" s="1" t="s">
        <v>2590</v>
      </c>
      <c r="C686" s="1" t="s">
        <v>506</v>
      </c>
      <c r="D686" s="2">
        <v>2</v>
      </c>
      <c r="E686" s="5">
        <v>90</v>
      </c>
      <c r="F686" s="155">
        <v>0</v>
      </c>
      <c r="G686" s="22">
        <v>90</v>
      </c>
      <c r="H686" s="22">
        <v>0</v>
      </c>
      <c r="I686" s="21">
        <v>45005</v>
      </c>
      <c r="J686" s="6" t="s">
        <v>4</v>
      </c>
      <c r="K686" s="18">
        <v>1</v>
      </c>
      <c r="L686" s="15"/>
      <c r="M686" s="15"/>
      <c r="N686" s="15"/>
      <c r="O686" s="13" t="s">
        <v>10095</v>
      </c>
      <c r="P686" s="16" t="s">
        <v>2103</v>
      </c>
      <c r="Q686" s="15" t="s">
        <v>2587</v>
      </c>
      <c r="R686" s="15"/>
      <c r="S686" s="13" t="s">
        <v>415</v>
      </c>
      <c r="T686" s="2">
        <v>90</v>
      </c>
      <c r="U686" s="1" t="s">
        <v>106</v>
      </c>
    </row>
    <row r="687" spans="1:21" ht="20.100000000000001" customHeight="1" x14ac:dyDescent="0.2">
      <c r="A687" s="1" t="s">
        <v>484</v>
      </c>
      <c r="B687" s="1" t="s">
        <v>2589</v>
      </c>
      <c r="C687" s="1" t="s">
        <v>485</v>
      </c>
      <c r="D687" s="2">
        <v>1</v>
      </c>
      <c r="E687" s="5">
        <v>233</v>
      </c>
      <c r="F687" s="5">
        <v>48.93</v>
      </c>
      <c r="G687" s="22">
        <v>191.98</v>
      </c>
      <c r="H687" s="22">
        <v>40.32</v>
      </c>
      <c r="I687" s="21">
        <v>45005</v>
      </c>
      <c r="J687" s="6" t="s">
        <v>4</v>
      </c>
      <c r="K687" s="18">
        <v>1</v>
      </c>
      <c r="L687" s="15"/>
      <c r="M687" s="15"/>
      <c r="N687" s="15"/>
      <c r="O687" s="13" t="s">
        <v>646</v>
      </c>
      <c r="P687" s="16" t="s">
        <v>647</v>
      </c>
      <c r="Q687" s="15" t="s">
        <v>2587</v>
      </c>
      <c r="R687" s="15"/>
      <c r="S687" s="13" t="s">
        <v>488</v>
      </c>
      <c r="T687" s="2">
        <v>232.3</v>
      </c>
      <c r="U687" s="1" t="s">
        <v>7</v>
      </c>
    </row>
    <row r="688" spans="1:21" ht="20.100000000000001" customHeight="1" x14ac:dyDescent="0.2">
      <c r="A688" s="1" t="s">
        <v>516</v>
      </c>
      <c r="B688" s="1" t="s">
        <v>2590</v>
      </c>
      <c r="C688" s="1" t="s">
        <v>517</v>
      </c>
      <c r="D688" s="2">
        <v>1</v>
      </c>
      <c r="E688" s="5">
        <v>400</v>
      </c>
      <c r="F688" s="5">
        <v>84</v>
      </c>
      <c r="G688" s="22">
        <v>400</v>
      </c>
      <c r="H688" s="22">
        <v>84</v>
      </c>
      <c r="I688" s="21">
        <v>45006</v>
      </c>
      <c r="J688" s="6" t="s">
        <v>4</v>
      </c>
      <c r="K688" s="18">
        <v>1</v>
      </c>
      <c r="L688" s="15"/>
      <c r="M688" s="15"/>
      <c r="N688" s="15"/>
      <c r="O688" s="13" t="s">
        <v>34</v>
      </c>
      <c r="P688" s="16" t="s">
        <v>2338</v>
      </c>
      <c r="Q688" s="15" t="s">
        <v>2587</v>
      </c>
      <c r="R688" s="15"/>
      <c r="S688" s="13" t="s">
        <v>519</v>
      </c>
      <c r="T688" s="2">
        <v>484</v>
      </c>
      <c r="U688" s="1" t="s">
        <v>362</v>
      </c>
    </row>
    <row r="689" spans="1:21" ht="20.100000000000001" customHeight="1" x14ac:dyDescent="0.2">
      <c r="A689" s="1" t="s">
        <v>511</v>
      </c>
      <c r="B689" s="1" t="s">
        <v>2590</v>
      </c>
      <c r="C689" s="1" t="s">
        <v>512</v>
      </c>
      <c r="D689" s="2">
        <v>0.5</v>
      </c>
      <c r="E689" s="5">
        <v>2400</v>
      </c>
      <c r="F689" s="5">
        <v>504</v>
      </c>
      <c r="G689" s="22">
        <v>2400</v>
      </c>
      <c r="H689" s="22">
        <v>504</v>
      </c>
      <c r="I689" s="21">
        <v>45006</v>
      </c>
      <c r="J689" s="6" t="s">
        <v>4</v>
      </c>
      <c r="K689" s="18">
        <v>1</v>
      </c>
      <c r="L689" s="15"/>
      <c r="M689" s="15"/>
      <c r="N689" s="15"/>
      <c r="O689" s="13" t="s">
        <v>183</v>
      </c>
      <c r="P689" s="16" t="s">
        <v>530</v>
      </c>
      <c r="Q689" s="15" t="s">
        <v>2587</v>
      </c>
      <c r="R689" s="15"/>
      <c r="S689" s="13" t="s">
        <v>515</v>
      </c>
      <c r="T689" s="2">
        <v>2904</v>
      </c>
      <c r="U689" s="1" t="s">
        <v>362</v>
      </c>
    </row>
    <row r="690" spans="1:21" ht="20.100000000000001" customHeight="1" x14ac:dyDescent="0.2">
      <c r="A690" s="1" t="s">
        <v>556</v>
      </c>
      <c r="B690" s="1" t="s">
        <v>2589</v>
      </c>
      <c r="C690" s="1" t="s">
        <v>557</v>
      </c>
      <c r="D690" s="2">
        <v>0.1</v>
      </c>
      <c r="E690" s="5">
        <v>513.87</v>
      </c>
      <c r="F690" s="5">
        <v>107.9127</v>
      </c>
      <c r="G690" s="22">
        <v>513.79999999999995</v>
      </c>
      <c r="H690" s="22">
        <v>107.9</v>
      </c>
      <c r="I690" s="21">
        <v>45006</v>
      </c>
      <c r="J690" s="6" t="s">
        <v>4</v>
      </c>
      <c r="K690" s="18">
        <v>1</v>
      </c>
      <c r="L690" s="15"/>
      <c r="M690" s="15"/>
      <c r="N690" s="15"/>
      <c r="O690" s="13" t="s">
        <v>558</v>
      </c>
      <c r="P690" s="16" t="s">
        <v>1671</v>
      </c>
      <c r="Q690" s="15" t="s">
        <v>2587</v>
      </c>
      <c r="R690" s="15"/>
      <c r="S690" s="14">
        <v>44010000</v>
      </c>
      <c r="T690" s="2">
        <v>621.70000000000005</v>
      </c>
      <c r="U690" s="1" t="s">
        <v>362</v>
      </c>
    </row>
    <row r="691" spans="1:21" ht="20.100000000000001" customHeight="1" x14ac:dyDescent="0.2">
      <c r="A691" s="1" t="s">
        <v>552</v>
      </c>
      <c r="B691" s="1" t="s">
        <v>2589</v>
      </c>
      <c r="C691" s="1" t="s">
        <v>553</v>
      </c>
      <c r="D691" s="2">
        <v>0.1</v>
      </c>
      <c r="E691" s="5">
        <v>79.2</v>
      </c>
      <c r="F691" s="5">
        <v>16.632000000000001</v>
      </c>
      <c r="G691" s="22">
        <v>79.2</v>
      </c>
      <c r="H691" s="22">
        <v>16.63</v>
      </c>
      <c r="I691" s="21">
        <v>45006</v>
      </c>
      <c r="J691" s="6" t="s">
        <v>4</v>
      </c>
      <c r="K691" s="18">
        <v>1</v>
      </c>
      <c r="L691" s="15"/>
      <c r="M691" s="15"/>
      <c r="N691" s="15"/>
      <c r="O691" s="13" t="s">
        <v>352</v>
      </c>
      <c r="P691" s="16" t="s">
        <v>353</v>
      </c>
      <c r="Q691" s="15" t="s">
        <v>2587</v>
      </c>
      <c r="R691" s="15"/>
      <c r="S691" s="14">
        <v>44110000</v>
      </c>
      <c r="T691" s="2">
        <v>95.83</v>
      </c>
      <c r="U691" s="1" t="s">
        <v>362</v>
      </c>
    </row>
    <row r="692" spans="1:21" ht="20.100000000000001" customHeight="1" x14ac:dyDescent="0.2">
      <c r="A692" s="1" t="s">
        <v>577</v>
      </c>
      <c r="B692" s="1" t="s">
        <v>2589</v>
      </c>
      <c r="C692" s="1" t="s">
        <v>578</v>
      </c>
      <c r="D692" s="2">
        <v>0.1</v>
      </c>
      <c r="E692" s="5">
        <v>1050</v>
      </c>
      <c r="F692" s="5">
        <v>220.5</v>
      </c>
      <c r="G692" s="22">
        <v>1050</v>
      </c>
      <c r="H692" s="22">
        <v>220.5</v>
      </c>
      <c r="I692" s="21">
        <v>45006</v>
      </c>
      <c r="J692" s="6" t="s">
        <v>4</v>
      </c>
      <c r="K692" s="18">
        <v>1</v>
      </c>
      <c r="L692" s="15"/>
      <c r="M692" s="15"/>
      <c r="N692" s="15"/>
      <c r="O692" s="13" t="s">
        <v>305</v>
      </c>
      <c r="P692" s="16" t="s">
        <v>306</v>
      </c>
      <c r="Q692" s="15" t="s">
        <v>2587</v>
      </c>
      <c r="R692" s="15"/>
      <c r="S692" s="13" t="s">
        <v>581</v>
      </c>
      <c r="T692" s="2">
        <v>1270.5</v>
      </c>
      <c r="U692" s="1" t="s">
        <v>362</v>
      </c>
    </row>
    <row r="693" spans="1:21" ht="20.100000000000001" customHeight="1" x14ac:dyDescent="0.2">
      <c r="A693" s="1" t="s">
        <v>467</v>
      </c>
      <c r="B693" s="1" t="s">
        <v>2590</v>
      </c>
      <c r="C693" s="1" t="s">
        <v>468</v>
      </c>
      <c r="D693" s="2">
        <v>10</v>
      </c>
      <c r="E693" s="5">
        <v>11500</v>
      </c>
      <c r="F693" s="5">
        <v>2415</v>
      </c>
      <c r="G693" s="22">
        <v>11500</v>
      </c>
      <c r="H693" s="22">
        <v>2415</v>
      </c>
      <c r="I693" s="21">
        <v>45006</v>
      </c>
      <c r="J693" s="6" t="s">
        <v>4</v>
      </c>
      <c r="K693" s="18">
        <v>1</v>
      </c>
      <c r="L693" s="15"/>
      <c r="M693" s="15"/>
      <c r="N693" s="15"/>
      <c r="O693" s="13" t="s">
        <v>2190</v>
      </c>
      <c r="P693" s="16" t="s">
        <v>2191</v>
      </c>
      <c r="Q693" s="15" t="s">
        <v>2587</v>
      </c>
      <c r="R693" s="15"/>
      <c r="S693" s="13" t="s">
        <v>471</v>
      </c>
      <c r="T693" s="2">
        <v>13915</v>
      </c>
      <c r="U693" s="1" t="s">
        <v>60</v>
      </c>
    </row>
    <row r="694" spans="1:21" ht="20.100000000000001" customHeight="1" x14ac:dyDescent="0.2">
      <c r="A694" s="1" t="s">
        <v>416</v>
      </c>
      <c r="B694" s="1" t="s">
        <v>2590</v>
      </c>
      <c r="C694" s="1" t="s">
        <v>413</v>
      </c>
      <c r="D694" s="2">
        <v>2</v>
      </c>
      <c r="E694" s="5">
        <v>52</v>
      </c>
      <c r="F694" s="155">
        <v>0</v>
      </c>
      <c r="G694" s="22">
        <v>52</v>
      </c>
      <c r="H694" s="22">
        <v>0</v>
      </c>
      <c r="I694" s="21">
        <v>45006</v>
      </c>
      <c r="J694" s="6" t="s">
        <v>4</v>
      </c>
      <c r="K694" s="18">
        <v>1</v>
      </c>
      <c r="L694" s="15"/>
      <c r="M694" s="15"/>
      <c r="N694" s="15"/>
      <c r="O694" s="13" t="s">
        <v>10095</v>
      </c>
      <c r="P694" s="16" t="s">
        <v>2103</v>
      </c>
      <c r="Q694" s="15" t="s">
        <v>2587</v>
      </c>
      <c r="R694" s="15"/>
      <c r="S694" s="13" t="s">
        <v>415</v>
      </c>
      <c r="T694" s="2">
        <v>52</v>
      </c>
      <c r="U694" s="1" t="s">
        <v>106</v>
      </c>
    </row>
    <row r="695" spans="1:21" ht="20.100000000000001" customHeight="1" x14ac:dyDescent="0.2">
      <c r="A695" s="1" t="s">
        <v>412</v>
      </c>
      <c r="B695" s="1" t="s">
        <v>2590</v>
      </c>
      <c r="C695" s="1" t="s">
        <v>413</v>
      </c>
      <c r="D695" s="2">
        <v>2</v>
      </c>
      <c r="E695" s="5">
        <v>450</v>
      </c>
      <c r="F695" s="5">
        <v>45</v>
      </c>
      <c r="G695" s="22">
        <v>450</v>
      </c>
      <c r="H695" s="22">
        <v>45</v>
      </c>
      <c r="I695" s="21">
        <v>45006</v>
      </c>
      <c r="J695" s="6" t="s">
        <v>4</v>
      </c>
      <c r="K695" s="18">
        <v>1</v>
      </c>
      <c r="L695" s="15"/>
      <c r="M695" s="15"/>
      <c r="N695" s="15"/>
      <c r="O695" s="13" t="s">
        <v>215</v>
      </c>
      <c r="P695" s="16" t="s">
        <v>216</v>
      </c>
      <c r="Q695" s="15" t="s">
        <v>2587</v>
      </c>
      <c r="R695" s="15"/>
      <c r="S695" s="13" t="s">
        <v>415</v>
      </c>
      <c r="T695" s="2">
        <v>495</v>
      </c>
      <c r="U695" s="1" t="s">
        <v>106</v>
      </c>
    </row>
    <row r="696" spans="1:21" ht="20.100000000000001" customHeight="1" x14ac:dyDescent="0.2">
      <c r="A696" s="1" t="s">
        <v>446</v>
      </c>
      <c r="B696" s="1" t="s">
        <v>2589</v>
      </c>
      <c r="C696" s="1" t="s">
        <v>447</v>
      </c>
      <c r="D696" s="2">
        <v>0.5</v>
      </c>
      <c r="E696" s="5">
        <v>95.04</v>
      </c>
      <c r="F696" s="5">
        <v>19.958400000000001</v>
      </c>
      <c r="G696" s="22">
        <v>95.04</v>
      </c>
      <c r="H696" s="22">
        <v>19.96</v>
      </c>
      <c r="I696" s="21">
        <v>45006</v>
      </c>
      <c r="J696" s="6" t="s">
        <v>4</v>
      </c>
      <c r="K696" s="18">
        <v>1</v>
      </c>
      <c r="L696" s="15"/>
      <c r="M696" s="15"/>
      <c r="N696" s="15"/>
      <c r="O696" s="13" t="s">
        <v>491</v>
      </c>
      <c r="P696" s="16" t="s">
        <v>1916</v>
      </c>
      <c r="Q696" s="15" t="s">
        <v>2587</v>
      </c>
      <c r="R696" s="15"/>
      <c r="S696" s="13" t="s">
        <v>448</v>
      </c>
      <c r="T696" s="2">
        <v>115</v>
      </c>
      <c r="U696" s="1" t="s">
        <v>12</v>
      </c>
    </row>
    <row r="697" spans="1:21" ht="20.100000000000001" customHeight="1" x14ac:dyDescent="0.2">
      <c r="A697" s="1" t="s">
        <v>449</v>
      </c>
      <c r="B697" s="1" t="s">
        <v>2589</v>
      </c>
      <c r="C697" s="1" t="s">
        <v>450</v>
      </c>
      <c r="D697" s="2">
        <v>0.2</v>
      </c>
      <c r="E697" s="5">
        <v>95.04</v>
      </c>
      <c r="F697" s="5">
        <v>19.958400000000001</v>
      </c>
      <c r="G697" s="22">
        <v>95.04</v>
      </c>
      <c r="H697" s="22">
        <v>19.96</v>
      </c>
      <c r="I697" s="21">
        <v>45006</v>
      </c>
      <c r="J697" s="6" t="s">
        <v>4</v>
      </c>
      <c r="K697" s="18">
        <v>1</v>
      </c>
      <c r="L697" s="15"/>
      <c r="M697" s="15"/>
      <c r="N697" s="15"/>
      <c r="O697" s="13" t="s">
        <v>491</v>
      </c>
      <c r="P697" s="16" t="s">
        <v>492</v>
      </c>
      <c r="Q697" s="15" t="s">
        <v>2587</v>
      </c>
      <c r="R697" s="15"/>
      <c r="S697" s="13" t="s">
        <v>448</v>
      </c>
      <c r="T697" s="2">
        <v>115</v>
      </c>
      <c r="U697" s="1" t="s">
        <v>12</v>
      </c>
    </row>
    <row r="698" spans="1:21" ht="20.100000000000001" customHeight="1" x14ac:dyDescent="0.2">
      <c r="A698" s="1" t="s">
        <v>452</v>
      </c>
      <c r="B698" s="1" t="s">
        <v>2589</v>
      </c>
      <c r="C698" s="1" t="s">
        <v>453</v>
      </c>
      <c r="D698" s="2">
        <v>0.5</v>
      </c>
      <c r="E698" s="5">
        <v>23.8</v>
      </c>
      <c r="F698" s="5">
        <v>4.9980000000000002</v>
      </c>
      <c r="G698" s="22">
        <v>23.8</v>
      </c>
      <c r="H698" s="22">
        <v>5</v>
      </c>
      <c r="I698" s="21">
        <v>45006</v>
      </c>
      <c r="J698" s="6" t="s">
        <v>4</v>
      </c>
      <c r="K698" s="18">
        <v>1</v>
      </c>
      <c r="L698" s="15"/>
      <c r="M698" s="15"/>
      <c r="N698" s="15"/>
      <c r="O698" s="13" t="s">
        <v>10119</v>
      </c>
      <c r="P698" s="16" t="s">
        <v>1171</v>
      </c>
      <c r="Q698" s="15" t="s">
        <v>2587</v>
      </c>
      <c r="R698" s="15"/>
      <c r="S698" s="13" t="s">
        <v>448</v>
      </c>
      <c r="T698" s="2">
        <v>28.8</v>
      </c>
      <c r="U698" s="1" t="s">
        <v>12</v>
      </c>
    </row>
    <row r="699" spans="1:21" ht="20.100000000000001" customHeight="1" x14ac:dyDescent="0.2">
      <c r="A699" s="1" t="s">
        <v>464</v>
      </c>
      <c r="B699" s="1" t="s">
        <v>2589</v>
      </c>
      <c r="C699" s="1" t="s">
        <v>465</v>
      </c>
      <c r="D699" s="2">
        <v>0.1</v>
      </c>
      <c r="E699" s="5">
        <v>43.37</v>
      </c>
      <c r="F699" s="5">
        <v>9.1076999999999995</v>
      </c>
      <c r="G699" s="22">
        <v>35.840000000000003</v>
      </c>
      <c r="H699" s="22">
        <v>7.53</v>
      </c>
      <c r="I699" s="21">
        <v>45006</v>
      </c>
      <c r="J699" s="6" t="s">
        <v>4</v>
      </c>
      <c r="K699" s="18">
        <v>1</v>
      </c>
      <c r="L699" s="15"/>
      <c r="M699" s="15"/>
      <c r="N699" s="15"/>
      <c r="O699" s="13" t="s">
        <v>417</v>
      </c>
      <c r="P699" s="16" t="s">
        <v>803</v>
      </c>
      <c r="Q699" s="15" t="s">
        <v>2587</v>
      </c>
      <c r="R699" s="15"/>
      <c r="S699" s="13" t="s">
        <v>466</v>
      </c>
      <c r="T699" s="2">
        <v>43.37</v>
      </c>
      <c r="U699" s="1" t="s">
        <v>26</v>
      </c>
    </row>
    <row r="700" spans="1:21" ht="20.100000000000001" customHeight="1" x14ac:dyDescent="0.2">
      <c r="A700" s="1" t="s">
        <v>454</v>
      </c>
      <c r="B700" s="1" t="s">
        <v>2589</v>
      </c>
      <c r="C700" s="1" t="s">
        <v>455</v>
      </c>
      <c r="D700" s="2">
        <v>0.5</v>
      </c>
      <c r="E700" s="5">
        <v>1162.07</v>
      </c>
      <c r="F700" s="5">
        <v>244.03469999999999</v>
      </c>
      <c r="G700" s="22">
        <v>1162.07</v>
      </c>
      <c r="H700" s="22">
        <v>244.03</v>
      </c>
      <c r="I700" s="21">
        <v>45006</v>
      </c>
      <c r="J700" s="6" t="s">
        <v>4</v>
      </c>
      <c r="K700" s="18">
        <v>1</v>
      </c>
      <c r="L700" s="15"/>
      <c r="M700" s="15"/>
      <c r="N700" s="15"/>
      <c r="O700" s="13" t="s">
        <v>131</v>
      </c>
      <c r="P700" s="16" t="s">
        <v>132</v>
      </c>
      <c r="Q700" s="15" t="s">
        <v>2587</v>
      </c>
      <c r="R700" s="15"/>
      <c r="S700" s="13" t="s">
        <v>458</v>
      </c>
      <c r="T700" s="2">
        <v>1406.1</v>
      </c>
      <c r="U700" s="1" t="s">
        <v>12</v>
      </c>
    </row>
    <row r="701" spans="1:21" ht="20.100000000000001" customHeight="1" x14ac:dyDescent="0.2">
      <c r="A701" s="1" t="s">
        <v>418</v>
      </c>
      <c r="B701" s="1" t="s">
        <v>2590</v>
      </c>
      <c r="C701" s="1" t="s">
        <v>419</v>
      </c>
      <c r="D701" s="2">
        <v>2</v>
      </c>
      <c r="E701" s="5">
        <v>52</v>
      </c>
      <c r="F701" s="155">
        <v>0</v>
      </c>
      <c r="G701" s="22">
        <v>52</v>
      </c>
      <c r="H701" s="22">
        <v>0</v>
      </c>
      <c r="I701" s="21">
        <v>45006</v>
      </c>
      <c r="J701" s="6" t="s">
        <v>4</v>
      </c>
      <c r="K701" s="18">
        <v>1</v>
      </c>
      <c r="L701" s="15"/>
      <c r="M701" s="15"/>
      <c r="N701" s="15"/>
      <c r="O701" s="13" t="s">
        <v>10095</v>
      </c>
      <c r="P701" s="16" t="s">
        <v>2103</v>
      </c>
      <c r="Q701" s="15" t="s">
        <v>2587</v>
      </c>
      <c r="R701" s="15"/>
      <c r="S701" s="13" t="s">
        <v>415</v>
      </c>
      <c r="T701" s="2">
        <v>52</v>
      </c>
      <c r="U701" s="1" t="s">
        <v>106</v>
      </c>
    </row>
    <row r="702" spans="1:21" ht="20.100000000000001" customHeight="1" x14ac:dyDescent="0.2">
      <c r="A702" s="1" t="s">
        <v>443</v>
      </c>
      <c r="B702" s="1" t="s">
        <v>2590</v>
      </c>
      <c r="C702" s="1" t="s">
        <v>444</v>
      </c>
      <c r="D702" s="2">
        <v>1</v>
      </c>
      <c r="E702" s="5">
        <v>1400</v>
      </c>
      <c r="F702" s="5">
        <v>140</v>
      </c>
      <c r="G702" s="22">
        <v>1400</v>
      </c>
      <c r="H702" s="22">
        <v>140</v>
      </c>
      <c r="I702" s="21">
        <v>45006</v>
      </c>
      <c r="J702" s="6" t="s">
        <v>4</v>
      </c>
      <c r="K702" s="18">
        <v>1</v>
      </c>
      <c r="L702" s="15"/>
      <c r="M702" s="15"/>
      <c r="N702" s="15"/>
      <c r="O702" s="13" t="s">
        <v>2235</v>
      </c>
      <c r="P702" s="16" t="s">
        <v>123</v>
      </c>
      <c r="Q702" s="15" t="s">
        <v>2587</v>
      </c>
      <c r="R702" s="15"/>
      <c r="S702" s="13" t="s">
        <v>311</v>
      </c>
      <c r="T702" s="2">
        <v>1540</v>
      </c>
      <c r="U702" s="1" t="s">
        <v>60</v>
      </c>
    </row>
    <row r="703" spans="1:21" ht="20.100000000000001" customHeight="1" x14ac:dyDescent="0.2">
      <c r="A703" s="1" t="s">
        <v>439</v>
      </c>
      <c r="B703" s="1" t="s">
        <v>2590</v>
      </c>
      <c r="C703" s="1" t="s">
        <v>440</v>
      </c>
      <c r="D703" s="2">
        <v>1</v>
      </c>
      <c r="E703" s="5">
        <v>550</v>
      </c>
      <c r="F703" s="5">
        <v>115.5</v>
      </c>
      <c r="G703" s="22">
        <v>550</v>
      </c>
      <c r="H703" s="22">
        <v>115.5</v>
      </c>
      <c r="I703" s="21">
        <v>45006</v>
      </c>
      <c r="J703" s="6" t="s">
        <v>4</v>
      </c>
      <c r="K703" s="18">
        <v>1</v>
      </c>
      <c r="L703" s="15"/>
      <c r="M703" s="15"/>
      <c r="N703" s="15"/>
      <c r="O703" s="13" t="s">
        <v>937</v>
      </c>
      <c r="P703" s="16" t="s">
        <v>939</v>
      </c>
      <c r="Q703" s="15" t="s">
        <v>2587</v>
      </c>
      <c r="R703" s="15"/>
      <c r="S703" s="13" t="s">
        <v>311</v>
      </c>
      <c r="T703" s="2">
        <v>665.5</v>
      </c>
      <c r="U703" s="1" t="s">
        <v>60</v>
      </c>
    </row>
    <row r="704" spans="1:21" ht="20.100000000000001" customHeight="1" x14ac:dyDescent="0.2">
      <c r="A704" s="1" t="s">
        <v>420</v>
      </c>
      <c r="B704" s="1" t="s">
        <v>2590</v>
      </c>
      <c r="C704" s="1" t="s">
        <v>421</v>
      </c>
      <c r="D704" s="2">
        <v>1</v>
      </c>
      <c r="E704" s="5">
        <v>544</v>
      </c>
      <c r="F704" s="155">
        <v>0</v>
      </c>
      <c r="G704" s="22">
        <v>544</v>
      </c>
      <c r="H704" s="22">
        <v>0</v>
      </c>
      <c r="I704" s="21">
        <v>45006</v>
      </c>
      <c r="J704" s="6" t="s">
        <v>4</v>
      </c>
      <c r="K704" s="18">
        <v>1</v>
      </c>
      <c r="L704" s="15"/>
      <c r="M704" s="15"/>
      <c r="N704" s="15"/>
      <c r="O704" s="13" t="s">
        <v>10089</v>
      </c>
      <c r="P704" s="16" t="s">
        <v>1202</v>
      </c>
      <c r="Q704" s="15" t="s">
        <v>2587</v>
      </c>
      <c r="R704" s="15"/>
      <c r="S704" s="13" t="s">
        <v>311</v>
      </c>
      <c r="T704" s="2">
        <v>544</v>
      </c>
      <c r="U704" s="1" t="s">
        <v>60</v>
      </c>
    </row>
    <row r="705" spans="1:21" ht="20.100000000000001" customHeight="1" x14ac:dyDescent="0.2">
      <c r="A705" s="1" t="s">
        <v>423</v>
      </c>
      <c r="B705" s="1" t="s">
        <v>2590</v>
      </c>
      <c r="C705" s="1" t="s">
        <v>424</v>
      </c>
      <c r="D705" s="2">
        <v>1</v>
      </c>
      <c r="E705" s="5">
        <v>800</v>
      </c>
      <c r="F705" s="5">
        <v>168</v>
      </c>
      <c r="G705" s="22">
        <v>800</v>
      </c>
      <c r="H705" s="22">
        <v>168</v>
      </c>
      <c r="I705" s="21">
        <v>45006</v>
      </c>
      <c r="J705" s="6" t="s">
        <v>4</v>
      </c>
      <c r="K705" s="18">
        <v>1</v>
      </c>
      <c r="L705" s="15"/>
      <c r="M705" s="15"/>
      <c r="N705" s="15"/>
      <c r="O705" s="13" t="s">
        <v>2492</v>
      </c>
      <c r="P705" s="16" t="s">
        <v>2493</v>
      </c>
      <c r="Q705" s="15" t="s">
        <v>2587</v>
      </c>
      <c r="R705" s="15"/>
      <c r="S705" s="13" t="s">
        <v>311</v>
      </c>
      <c r="T705" s="2">
        <v>968</v>
      </c>
      <c r="U705" s="1" t="s">
        <v>60</v>
      </c>
    </row>
    <row r="706" spans="1:21" ht="20.100000000000001" customHeight="1" x14ac:dyDescent="0.2">
      <c r="A706" s="1" t="s">
        <v>427</v>
      </c>
      <c r="B706" s="1" t="s">
        <v>2590</v>
      </c>
      <c r="C706" s="1" t="s">
        <v>428</v>
      </c>
      <c r="D706" s="2">
        <v>1</v>
      </c>
      <c r="E706" s="5">
        <v>1650</v>
      </c>
      <c r="F706" s="5">
        <v>346.5</v>
      </c>
      <c r="G706" s="22">
        <v>1650</v>
      </c>
      <c r="H706" s="22">
        <v>346.5</v>
      </c>
      <c r="I706" s="21">
        <v>45006</v>
      </c>
      <c r="J706" s="6" t="s">
        <v>4</v>
      </c>
      <c r="K706" s="18">
        <v>1</v>
      </c>
      <c r="L706" s="15"/>
      <c r="M706" s="15"/>
      <c r="N706" s="15"/>
      <c r="O706" s="13" t="s">
        <v>638</v>
      </c>
      <c r="P706" s="16" t="s">
        <v>639</v>
      </c>
      <c r="Q706" s="15" t="s">
        <v>2587</v>
      </c>
      <c r="R706" s="15"/>
      <c r="S706" s="13" t="s">
        <v>311</v>
      </c>
      <c r="T706" s="2">
        <v>1996.5</v>
      </c>
      <c r="U706" s="1" t="s">
        <v>60</v>
      </c>
    </row>
    <row r="707" spans="1:21" ht="20.100000000000001" customHeight="1" x14ac:dyDescent="0.2">
      <c r="A707" s="1" t="s">
        <v>431</v>
      </c>
      <c r="B707" s="1" t="s">
        <v>2590</v>
      </c>
      <c r="C707" s="1" t="s">
        <v>432</v>
      </c>
      <c r="D707" s="2">
        <v>2</v>
      </c>
      <c r="E707" s="5">
        <v>800</v>
      </c>
      <c r="F707" s="5">
        <v>80</v>
      </c>
      <c r="G707" s="22">
        <v>800</v>
      </c>
      <c r="H707" s="22">
        <v>80</v>
      </c>
      <c r="I707" s="21">
        <v>45006</v>
      </c>
      <c r="J707" s="6" t="s">
        <v>4</v>
      </c>
      <c r="K707" s="18">
        <v>1</v>
      </c>
      <c r="L707" s="15"/>
      <c r="M707" s="15"/>
      <c r="N707" s="15"/>
      <c r="O707" s="13" t="s">
        <v>34</v>
      </c>
      <c r="P707" s="16" t="s">
        <v>2338</v>
      </c>
      <c r="Q707" s="15" t="s">
        <v>2587</v>
      </c>
      <c r="R707" s="15"/>
      <c r="S707" s="13" t="s">
        <v>311</v>
      </c>
      <c r="T707" s="2">
        <v>880</v>
      </c>
      <c r="U707" s="1" t="s">
        <v>60</v>
      </c>
    </row>
    <row r="708" spans="1:21" ht="20.100000000000001" customHeight="1" x14ac:dyDescent="0.2">
      <c r="A708" s="1" t="s">
        <v>396</v>
      </c>
      <c r="B708" s="1" t="s">
        <v>2590</v>
      </c>
      <c r="C708" s="1" t="s">
        <v>397</v>
      </c>
      <c r="D708" s="2">
        <v>1</v>
      </c>
      <c r="E708" s="5">
        <v>870</v>
      </c>
      <c r="F708" s="5">
        <v>87</v>
      </c>
      <c r="G708" s="22">
        <v>870</v>
      </c>
      <c r="H708" s="22">
        <v>87</v>
      </c>
      <c r="I708" s="21">
        <v>45007</v>
      </c>
      <c r="J708" s="6" t="s">
        <v>4</v>
      </c>
      <c r="K708" s="18">
        <v>1</v>
      </c>
      <c r="L708" s="15"/>
      <c r="M708" s="15"/>
      <c r="N708" s="15"/>
      <c r="O708" s="13" t="s">
        <v>908</v>
      </c>
      <c r="P708" s="16" t="s">
        <v>994</v>
      </c>
      <c r="Q708" s="15" t="s">
        <v>2587</v>
      </c>
      <c r="R708" s="15"/>
      <c r="S708" s="13" t="s">
        <v>400</v>
      </c>
      <c r="T708" s="2">
        <v>957</v>
      </c>
      <c r="U708" s="1" t="s">
        <v>247</v>
      </c>
    </row>
    <row r="709" spans="1:21" ht="20.100000000000001" customHeight="1" x14ac:dyDescent="0.2">
      <c r="A709" s="1" t="s">
        <v>401</v>
      </c>
      <c r="B709" s="1" t="s">
        <v>2590</v>
      </c>
      <c r="C709" s="1" t="s">
        <v>402</v>
      </c>
      <c r="D709" s="2">
        <v>1</v>
      </c>
      <c r="E709" s="5">
        <v>840</v>
      </c>
      <c r="F709" s="5">
        <v>84</v>
      </c>
      <c r="G709" s="22">
        <v>840</v>
      </c>
      <c r="H709" s="22">
        <v>84</v>
      </c>
      <c r="I709" s="21">
        <v>45007</v>
      </c>
      <c r="J709" s="6" t="s">
        <v>4</v>
      </c>
      <c r="K709" s="18">
        <v>1</v>
      </c>
      <c r="L709" s="15"/>
      <c r="M709" s="15"/>
      <c r="N709" s="15"/>
      <c r="O709" s="13" t="s">
        <v>34</v>
      </c>
      <c r="P709" s="16" t="s">
        <v>2338</v>
      </c>
      <c r="Q709" s="15" t="s">
        <v>2587</v>
      </c>
      <c r="R709" s="15"/>
      <c r="S709" s="13" t="s">
        <v>400</v>
      </c>
      <c r="T709" s="2">
        <v>924</v>
      </c>
      <c r="U709" s="1" t="s">
        <v>247</v>
      </c>
    </row>
    <row r="710" spans="1:21" ht="20.100000000000001" customHeight="1" x14ac:dyDescent="0.2">
      <c r="A710" s="1" t="s">
        <v>410</v>
      </c>
      <c r="B710" s="1" t="s">
        <v>2590</v>
      </c>
      <c r="C710" s="1" t="s">
        <v>411</v>
      </c>
      <c r="D710" s="2">
        <v>0.5</v>
      </c>
      <c r="E710" s="5">
        <v>671.99</v>
      </c>
      <c r="F710" s="5">
        <v>141.11790000000002</v>
      </c>
      <c r="G710" s="22">
        <v>671.99</v>
      </c>
      <c r="H710" s="22">
        <v>141.12</v>
      </c>
      <c r="I710" s="21">
        <v>45007</v>
      </c>
      <c r="J710" s="6" t="s">
        <v>4</v>
      </c>
      <c r="K710" s="18">
        <v>1</v>
      </c>
      <c r="L710" s="15"/>
      <c r="M710" s="15"/>
      <c r="N710" s="15"/>
      <c r="O710" s="13" t="s">
        <v>548</v>
      </c>
      <c r="P710" s="16" t="s">
        <v>123</v>
      </c>
      <c r="Q710" s="15" t="s">
        <v>2587</v>
      </c>
      <c r="R710" s="15"/>
      <c r="S710" s="13">
        <v>34300000</v>
      </c>
      <c r="T710" s="2">
        <v>813.11</v>
      </c>
      <c r="U710" s="1" t="s">
        <v>12</v>
      </c>
    </row>
    <row r="711" spans="1:21" ht="20.100000000000001" customHeight="1" x14ac:dyDescent="0.2">
      <c r="A711" s="1" t="s">
        <v>383</v>
      </c>
      <c r="B711" s="1" t="s">
        <v>2590</v>
      </c>
      <c r="C711" s="1" t="s">
        <v>384</v>
      </c>
      <c r="D711" s="2">
        <v>0.1</v>
      </c>
      <c r="E711" s="5">
        <v>1718</v>
      </c>
      <c r="F711" s="5">
        <v>360.78</v>
      </c>
      <c r="G711" s="22">
        <v>1718</v>
      </c>
      <c r="H711" s="22">
        <v>360.78</v>
      </c>
      <c r="I711" s="21">
        <v>45007</v>
      </c>
      <c r="J711" s="6" t="s">
        <v>4</v>
      </c>
      <c r="K711" s="18">
        <v>1</v>
      </c>
      <c r="L711" s="15"/>
      <c r="M711" s="15"/>
      <c r="N711" s="15"/>
      <c r="O711" s="13" t="s">
        <v>136</v>
      </c>
      <c r="P711" s="16" t="s">
        <v>123</v>
      </c>
      <c r="Q711" s="15" t="s">
        <v>2587</v>
      </c>
      <c r="R711" s="15"/>
      <c r="S711" s="13" t="s">
        <v>387</v>
      </c>
      <c r="T711" s="2">
        <v>2078.7800000000002</v>
      </c>
      <c r="U711" s="1" t="s">
        <v>26</v>
      </c>
    </row>
    <row r="712" spans="1:21" ht="20.100000000000001" customHeight="1" x14ac:dyDescent="0.2">
      <c r="A712" s="1" t="s">
        <v>434</v>
      </c>
      <c r="B712" s="1" t="s">
        <v>2590</v>
      </c>
      <c r="C712" s="1" t="s">
        <v>435</v>
      </c>
      <c r="D712" s="2">
        <v>0.2</v>
      </c>
      <c r="E712" s="5">
        <v>145</v>
      </c>
      <c r="F712" s="5">
        <v>30.45</v>
      </c>
      <c r="G712" s="22">
        <v>145</v>
      </c>
      <c r="H712" s="22">
        <v>30.45</v>
      </c>
      <c r="I712" s="21">
        <v>45007</v>
      </c>
      <c r="J712" s="6" t="s">
        <v>4</v>
      </c>
      <c r="K712" s="18">
        <v>1</v>
      </c>
      <c r="L712" s="15"/>
      <c r="M712" s="15"/>
      <c r="N712" s="15"/>
      <c r="O712" s="13" t="s">
        <v>38</v>
      </c>
      <c r="P712" s="16" t="s">
        <v>59</v>
      </c>
      <c r="Q712" s="15" t="s">
        <v>2587</v>
      </c>
      <c r="R712" s="15"/>
      <c r="S712" s="13" t="s">
        <v>438</v>
      </c>
      <c r="T712" s="2">
        <v>175.45</v>
      </c>
      <c r="U712" s="1" t="s">
        <v>362</v>
      </c>
    </row>
    <row r="713" spans="1:21" ht="20.100000000000001" customHeight="1" x14ac:dyDescent="0.2">
      <c r="A713" s="1" t="s">
        <v>388</v>
      </c>
      <c r="B713" s="1" t="s">
        <v>2589</v>
      </c>
      <c r="C713" s="1" t="s">
        <v>389</v>
      </c>
      <c r="D713" s="2">
        <v>1</v>
      </c>
      <c r="E713" s="5">
        <v>15.12</v>
      </c>
      <c r="F713" s="5">
        <v>3.1751999999999998</v>
      </c>
      <c r="G713" s="22">
        <v>15.12</v>
      </c>
      <c r="H713" s="22">
        <v>3.18</v>
      </c>
      <c r="I713" s="21">
        <v>45007</v>
      </c>
      <c r="J713" s="6" t="s">
        <v>4</v>
      </c>
      <c r="K713" s="18">
        <v>1</v>
      </c>
      <c r="L713" s="15"/>
      <c r="M713" s="15"/>
      <c r="N713" s="15"/>
      <c r="O713" s="13" t="s">
        <v>10099</v>
      </c>
      <c r="P713" s="16" t="s">
        <v>310</v>
      </c>
      <c r="Q713" s="15" t="s">
        <v>2587</v>
      </c>
      <c r="R713" s="15"/>
      <c r="S713" s="13" t="s">
        <v>391</v>
      </c>
      <c r="T713" s="2">
        <v>18.3</v>
      </c>
      <c r="U713" s="1" t="s">
        <v>26</v>
      </c>
    </row>
    <row r="714" spans="1:21" ht="20.100000000000001" customHeight="1" x14ac:dyDescent="0.2">
      <c r="A714" s="1" t="s">
        <v>392</v>
      </c>
      <c r="B714" s="1" t="s">
        <v>2589</v>
      </c>
      <c r="C714" s="1" t="s">
        <v>393</v>
      </c>
      <c r="D714" s="2">
        <v>1</v>
      </c>
      <c r="E714" s="5">
        <v>10.54</v>
      </c>
      <c r="F714" s="5">
        <v>2.2133999999999996</v>
      </c>
      <c r="G714" s="22">
        <v>10.56</v>
      </c>
      <c r="H714" s="22">
        <v>2.2200000000000002</v>
      </c>
      <c r="I714" s="21">
        <v>45007</v>
      </c>
      <c r="J714" s="6" t="s">
        <v>4</v>
      </c>
      <c r="K714" s="18">
        <v>1</v>
      </c>
      <c r="L714" s="15"/>
      <c r="M714" s="15"/>
      <c r="N714" s="15"/>
      <c r="O714" s="13" t="s">
        <v>9961</v>
      </c>
      <c r="P714" s="16" t="s">
        <v>642</v>
      </c>
      <c r="Q714" s="15" t="s">
        <v>2587</v>
      </c>
      <c r="R714" s="15"/>
      <c r="S714" s="13" t="s">
        <v>224</v>
      </c>
      <c r="T714" s="2">
        <v>12.78</v>
      </c>
      <c r="U714" s="1" t="s">
        <v>26</v>
      </c>
    </row>
    <row r="715" spans="1:21" ht="20.100000000000001" customHeight="1" x14ac:dyDescent="0.2">
      <c r="A715" s="1" t="s">
        <v>367</v>
      </c>
      <c r="B715" s="1" t="s">
        <v>2589</v>
      </c>
      <c r="C715" s="1" t="s">
        <v>368</v>
      </c>
      <c r="D715" s="2">
        <v>1</v>
      </c>
      <c r="E715" s="5">
        <v>66.12</v>
      </c>
      <c r="F715" s="5">
        <v>13.885199999999999</v>
      </c>
      <c r="G715" s="22">
        <v>66.12</v>
      </c>
      <c r="H715" s="22">
        <v>13.89</v>
      </c>
      <c r="I715" s="21">
        <v>45008</v>
      </c>
      <c r="J715" s="6" t="s">
        <v>4</v>
      </c>
      <c r="K715" s="18">
        <v>1</v>
      </c>
      <c r="L715" s="15"/>
      <c r="M715" s="15"/>
      <c r="N715" s="15"/>
      <c r="O715" s="13" t="s">
        <v>140</v>
      </c>
      <c r="P715" s="16" t="s">
        <v>301</v>
      </c>
      <c r="Q715" s="15" t="s">
        <v>2587</v>
      </c>
      <c r="R715" s="15"/>
      <c r="S715" s="13" t="s">
        <v>246</v>
      </c>
      <c r="T715" s="2">
        <v>80.010000000000005</v>
      </c>
      <c r="U715" s="1" t="s">
        <v>247</v>
      </c>
    </row>
    <row r="716" spans="1:21" ht="20.100000000000001" customHeight="1" x14ac:dyDescent="0.2">
      <c r="A716" s="1" t="s">
        <v>350</v>
      </c>
      <c r="B716" s="1" t="s">
        <v>2589</v>
      </c>
      <c r="C716" s="1" t="s">
        <v>351</v>
      </c>
      <c r="D716" s="2">
        <v>0.5</v>
      </c>
      <c r="E716" s="5">
        <v>128.82</v>
      </c>
      <c r="F716" s="5">
        <v>27.052199999999999</v>
      </c>
      <c r="G716" s="22">
        <v>128.81</v>
      </c>
      <c r="H716" s="22">
        <v>27.05</v>
      </c>
      <c r="I716" s="21">
        <v>45008</v>
      </c>
      <c r="J716" s="6" t="s">
        <v>4</v>
      </c>
      <c r="K716" s="18">
        <v>1</v>
      </c>
      <c r="L716" s="15"/>
      <c r="M716" s="15"/>
      <c r="N716" s="15"/>
      <c r="O716" s="13" t="s">
        <v>607</v>
      </c>
      <c r="P716" s="16" t="s">
        <v>1541</v>
      </c>
      <c r="Q716" s="15" t="s">
        <v>2587</v>
      </c>
      <c r="R716" s="15"/>
      <c r="S716" s="13" t="s">
        <v>354</v>
      </c>
      <c r="T716" s="2">
        <v>155.86000000000001</v>
      </c>
      <c r="U716" s="1" t="s">
        <v>12</v>
      </c>
    </row>
    <row r="717" spans="1:21" ht="20.100000000000001" customHeight="1" x14ac:dyDescent="0.2">
      <c r="A717" s="1" t="s">
        <v>378</v>
      </c>
      <c r="B717" s="1" t="s">
        <v>2590</v>
      </c>
      <c r="C717" s="1" t="s">
        <v>379</v>
      </c>
      <c r="D717" s="2">
        <v>1</v>
      </c>
      <c r="E717" s="5">
        <v>2000</v>
      </c>
      <c r="F717" s="5">
        <v>200</v>
      </c>
      <c r="G717" s="22">
        <v>1500</v>
      </c>
      <c r="H717" s="22">
        <v>150</v>
      </c>
      <c r="I717" s="21">
        <v>45008</v>
      </c>
      <c r="J717" s="6" t="s">
        <v>4</v>
      </c>
      <c r="K717" s="18">
        <v>1</v>
      </c>
      <c r="L717" s="15"/>
      <c r="M717" s="15"/>
      <c r="N717" s="15"/>
      <c r="O717" s="13" t="s">
        <v>29</v>
      </c>
      <c r="P717" s="16" t="s">
        <v>56</v>
      </c>
      <c r="Q717" s="15" t="s">
        <v>2587</v>
      </c>
      <c r="R717" s="15"/>
      <c r="S717" s="13" t="s">
        <v>382</v>
      </c>
      <c r="T717" s="2">
        <v>1650</v>
      </c>
      <c r="U717" s="1" t="s">
        <v>7</v>
      </c>
    </row>
    <row r="718" spans="1:21" ht="20.100000000000001" customHeight="1" x14ac:dyDescent="0.2">
      <c r="A718" s="1" t="s">
        <v>355</v>
      </c>
      <c r="B718" s="1" t="s">
        <v>2590</v>
      </c>
      <c r="C718" s="1" t="s">
        <v>356</v>
      </c>
      <c r="D718" s="2">
        <v>1</v>
      </c>
      <c r="E718" s="5">
        <v>500</v>
      </c>
      <c r="F718" s="5">
        <v>105</v>
      </c>
      <c r="G718" s="22">
        <v>307.52</v>
      </c>
      <c r="H718" s="22">
        <v>64.58</v>
      </c>
      <c r="I718" s="21">
        <v>45008</v>
      </c>
      <c r="J718" s="6" t="s">
        <v>4</v>
      </c>
      <c r="K718" s="18">
        <v>1</v>
      </c>
      <c r="L718" s="15"/>
      <c r="M718" s="15"/>
      <c r="N718" s="15"/>
      <c r="O718" s="13" t="s">
        <v>501</v>
      </c>
      <c r="P718" s="16" t="s">
        <v>2338</v>
      </c>
      <c r="Q718" s="15" t="s">
        <v>2587</v>
      </c>
      <c r="R718" s="15"/>
      <c r="S718" s="13" t="s">
        <v>359</v>
      </c>
      <c r="T718" s="2">
        <v>372.1</v>
      </c>
      <c r="U718" s="1" t="s">
        <v>7</v>
      </c>
    </row>
    <row r="719" spans="1:21" ht="20.100000000000001" customHeight="1" x14ac:dyDescent="0.2">
      <c r="A719" s="1" t="s">
        <v>374</v>
      </c>
      <c r="B719" s="1" t="s">
        <v>2590</v>
      </c>
      <c r="C719" s="1" t="s">
        <v>375</v>
      </c>
      <c r="D719" s="2">
        <v>1</v>
      </c>
      <c r="E719" s="5">
        <v>3950</v>
      </c>
      <c r="F719" s="5">
        <v>829.5</v>
      </c>
      <c r="G719" s="22">
        <v>3950</v>
      </c>
      <c r="H719" s="22">
        <v>829.5</v>
      </c>
      <c r="I719" s="21">
        <v>45008</v>
      </c>
      <c r="J719" s="6" t="s">
        <v>76</v>
      </c>
      <c r="K719" s="18">
        <v>1</v>
      </c>
      <c r="L719" s="15"/>
      <c r="M719" s="15"/>
      <c r="N719" s="15"/>
      <c r="O719" s="13" t="s">
        <v>1319</v>
      </c>
      <c r="P719" s="16" t="s">
        <v>1320</v>
      </c>
      <c r="Q719" s="15" t="s">
        <v>2587</v>
      </c>
      <c r="R719" s="15"/>
      <c r="S719" s="13" t="s">
        <v>377</v>
      </c>
      <c r="T719" s="2">
        <v>4779.5</v>
      </c>
      <c r="U719" s="1" t="s">
        <v>12</v>
      </c>
    </row>
    <row r="720" spans="1:21" ht="20.100000000000001" customHeight="1" x14ac:dyDescent="0.2">
      <c r="A720" s="1" t="s">
        <v>345</v>
      </c>
      <c r="B720" s="1" t="s">
        <v>2589</v>
      </c>
      <c r="C720" s="1" t="s">
        <v>346</v>
      </c>
      <c r="D720" s="2">
        <v>0.5</v>
      </c>
      <c r="E720" s="5">
        <v>34.700000000000003</v>
      </c>
      <c r="F720" s="5">
        <v>7.2870000000000008</v>
      </c>
      <c r="G720" s="22">
        <v>34.700000000000003</v>
      </c>
      <c r="H720" s="22">
        <v>7.29</v>
      </c>
      <c r="I720" s="21">
        <v>45009</v>
      </c>
      <c r="J720" s="6" t="s">
        <v>4</v>
      </c>
      <c r="K720" s="18">
        <v>1</v>
      </c>
      <c r="L720" s="15"/>
      <c r="M720" s="15"/>
      <c r="N720" s="15"/>
      <c r="O720" s="13" t="s">
        <v>1995</v>
      </c>
      <c r="P720" s="16" t="s">
        <v>1996</v>
      </c>
      <c r="Q720" s="15" t="s">
        <v>2587</v>
      </c>
      <c r="R720" s="15"/>
      <c r="S720" s="13" t="s">
        <v>348</v>
      </c>
      <c r="T720" s="2">
        <v>41.99</v>
      </c>
      <c r="U720" s="1" t="s">
        <v>12</v>
      </c>
    </row>
    <row r="721" spans="1:21" ht="20.100000000000001" customHeight="1" x14ac:dyDescent="0.2">
      <c r="A721" s="1" t="s">
        <v>369</v>
      </c>
      <c r="B721" s="1" t="s">
        <v>2590</v>
      </c>
      <c r="C721" s="1" t="s">
        <v>370</v>
      </c>
      <c r="D721" s="2">
        <v>1</v>
      </c>
      <c r="E721" s="5">
        <v>2452</v>
      </c>
      <c r="F721" s="5">
        <v>514.91999999999996</v>
      </c>
      <c r="G721" s="22">
        <v>2452</v>
      </c>
      <c r="H721" s="22">
        <v>514.91999999999996</v>
      </c>
      <c r="I721" s="21">
        <v>45009</v>
      </c>
      <c r="J721" s="6" t="s">
        <v>4</v>
      </c>
      <c r="K721" s="18">
        <v>1</v>
      </c>
      <c r="L721" s="15"/>
      <c r="M721" s="15"/>
      <c r="N721" s="15"/>
      <c r="O721" s="13" t="s">
        <v>183</v>
      </c>
      <c r="P721" s="16" t="s">
        <v>530</v>
      </c>
      <c r="Q721" s="15" t="s">
        <v>2587</v>
      </c>
      <c r="R721" s="15"/>
      <c r="S721" s="13" t="s">
        <v>373</v>
      </c>
      <c r="T721" s="2">
        <v>2966.92</v>
      </c>
      <c r="U721" s="1" t="s">
        <v>60</v>
      </c>
    </row>
    <row r="722" spans="1:21" ht="20.100000000000001" customHeight="1" x14ac:dyDescent="0.2">
      <c r="A722" s="1" t="s">
        <v>363</v>
      </c>
      <c r="B722" s="1" t="s">
        <v>2590</v>
      </c>
      <c r="C722" s="1" t="s">
        <v>364</v>
      </c>
      <c r="D722" s="2">
        <v>1</v>
      </c>
      <c r="E722" s="5">
        <v>263.64</v>
      </c>
      <c r="F722" s="5">
        <v>55.364399999999996</v>
      </c>
      <c r="G722" s="22">
        <v>263.64</v>
      </c>
      <c r="H722" s="22">
        <v>55.36</v>
      </c>
      <c r="I722" s="21">
        <v>45009</v>
      </c>
      <c r="J722" s="6" t="s">
        <v>4</v>
      </c>
      <c r="K722" s="18">
        <v>1</v>
      </c>
      <c r="L722" s="15"/>
      <c r="M722" s="15"/>
      <c r="N722" s="15"/>
      <c r="O722" s="13" t="s">
        <v>703</v>
      </c>
      <c r="P722" s="16" t="s">
        <v>819</v>
      </c>
      <c r="Q722" s="15" t="s">
        <v>2587</v>
      </c>
      <c r="R722" s="15"/>
      <c r="S722" s="13" t="s">
        <v>366</v>
      </c>
      <c r="T722" s="2">
        <v>319</v>
      </c>
      <c r="U722" s="1" t="s">
        <v>60</v>
      </c>
    </row>
    <row r="723" spans="1:21" ht="20.100000000000001" customHeight="1" x14ac:dyDescent="0.2">
      <c r="A723" s="1" t="s">
        <v>319</v>
      </c>
      <c r="B723" s="1" t="s">
        <v>2590</v>
      </c>
      <c r="C723" s="1" t="s">
        <v>320</v>
      </c>
      <c r="D723" s="2">
        <v>1</v>
      </c>
      <c r="E723" s="5">
        <v>150</v>
      </c>
      <c r="F723" s="155">
        <v>0</v>
      </c>
      <c r="G723" s="22">
        <v>150</v>
      </c>
      <c r="H723" s="22">
        <v>0</v>
      </c>
      <c r="I723" s="21">
        <v>45009</v>
      </c>
      <c r="J723" s="6" t="s">
        <v>4</v>
      </c>
      <c r="K723" s="18">
        <v>1</v>
      </c>
      <c r="L723" s="15"/>
      <c r="M723" s="15"/>
      <c r="N723" s="15"/>
      <c r="O723" s="13" t="s">
        <v>10038</v>
      </c>
      <c r="P723" s="16" t="s">
        <v>1299</v>
      </c>
      <c r="Q723" s="15" t="s">
        <v>2587</v>
      </c>
      <c r="R723" s="15"/>
      <c r="S723" s="13" t="s">
        <v>311</v>
      </c>
      <c r="T723" s="2">
        <v>150</v>
      </c>
      <c r="U723" s="1" t="s">
        <v>60</v>
      </c>
    </row>
    <row r="724" spans="1:21" ht="20.100000000000001" customHeight="1" x14ac:dyDescent="0.2">
      <c r="A724" s="1" t="s">
        <v>325</v>
      </c>
      <c r="B724" s="1" t="s">
        <v>2590</v>
      </c>
      <c r="C724" s="1" t="s">
        <v>326</v>
      </c>
      <c r="D724" s="2">
        <v>1</v>
      </c>
      <c r="E724" s="5">
        <v>675</v>
      </c>
      <c r="F724" s="5">
        <v>67.5</v>
      </c>
      <c r="G724" s="22">
        <v>675</v>
      </c>
      <c r="H724" s="22">
        <v>67.5</v>
      </c>
      <c r="I724" s="21">
        <v>45009</v>
      </c>
      <c r="J724" s="6" t="s">
        <v>4</v>
      </c>
      <c r="K724" s="18">
        <v>1</v>
      </c>
      <c r="L724" s="15"/>
      <c r="M724" s="15"/>
      <c r="N724" s="15"/>
      <c r="O724" s="13" t="s">
        <v>741</v>
      </c>
      <c r="P724" s="16" t="s">
        <v>1503</v>
      </c>
      <c r="Q724" s="15" t="s">
        <v>2587</v>
      </c>
      <c r="R724" s="15"/>
      <c r="S724" s="13" t="s">
        <v>311</v>
      </c>
      <c r="T724" s="2">
        <v>742.5</v>
      </c>
      <c r="U724" s="1" t="s">
        <v>60</v>
      </c>
    </row>
    <row r="725" spans="1:21" ht="20.100000000000001" customHeight="1" x14ac:dyDescent="0.2">
      <c r="A725" s="1" t="s">
        <v>322</v>
      </c>
      <c r="B725" s="1" t="s">
        <v>2590</v>
      </c>
      <c r="C725" s="1" t="s">
        <v>323</v>
      </c>
      <c r="D725" s="2">
        <v>1</v>
      </c>
      <c r="E725" s="5">
        <v>600</v>
      </c>
      <c r="F725" s="5">
        <v>60</v>
      </c>
      <c r="G725" s="22">
        <v>600</v>
      </c>
      <c r="H725" s="22">
        <v>60</v>
      </c>
      <c r="I725" s="21">
        <v>45009</v>
      </c>
      <c r="J725" s="6" t="s">
        <v>4</v>
      </c>
      <c r="K725" s="18">
        <v>1</v>
      </c>
      <c r="L725" s="15"/>
      <c r="M725" s="15"/>
      <c r="N725" s="15"/>
      <c r="O725" s="13" t="s">
        <v>250</v>
      </c>
      <c r="P725" s="16" t="s">
        <v>988</v>
      </c>
      <c r="Q725" s="15" t="s">
        <v>2587</v>
      </c>
      <c r="R725" s="15"/>
      <c r="S725" s="13" t="s">
        <v>311</v>
      </c>
      <c r="T725" s="2">
        <v>660</v>
      </c>
      <c r="U725" s="1" t="s">
        <v>60</v>
      </c>
    </row>
    <row r="726" spans="1:21" ht="20.100000000000001" customHeight="1" x14ac:dyDescent="0.2">
      <c r="A726" s="1" t="s">
        <v>308</v>
      </c>
      <c r="B726" s="1" t="s">
        <v>2590</v>
      </c>
      <c r="C726" s="1" t="s">
        <v>309</v>
      </c>
      <c r="D726" s="2">
        <v>1</v>
      </c>
      <c r="E726" s="5">
        <v>300</v>
      </c>
      <c r="F726" s="5">
        <v>30</v>
      </c>
      <c r="G726" s="22">
        <v>300</v>
      </c>
      <c r="H726" s="22">
        <v>30</v>
      </c>
      <c r="I726" s="21">
        <v>45009</v>
      </c>
      <c r="J726" s="6" t="s">
        <v>4</v>
      </c>
      <c r="K726" s="18">
        <v>1</v>
      </c>
      <c r="L726" s="15"/>
      <c r="M726" s="15"/>
      <c r="N726" s="15"/>
      <c r="O726" s="13" t="s">
        <v>357</v>
      </c>
      <c r="P726" s="16" t="s">
        <v>358</v>
      </c>
      <c r="Q726" s="15" t="s">
        <v>2587</v>
      </c>
      <c r="R726" s="15"/>
      <c r="S726" s="13" t="s">
        <v>311</v>
      </c>
      <c r="T726" s="2">
        <v>330</v>
      </c>
      <c r="U726" s="1" t="s">
        <v>60</v>
      </c>
    </row>
    <row r="727" spans="1:21" ht="20.100000000000001" customHeight="1" x14ac:dyDescent="0.2">
      <c r="A727" s="1" t="s">
        <v>312</v>
      </c>
      <c r="B727" s="1" t="s">
        <v>2590</v>
      </c>
      <c r="C727" s="1" t="s">
        <v>313</v>
      </c>
      <c r="D727" s="2">
        <v>1</v>
      </c>
      <c r="E727" s="5">
        <v>500</v>
      </c>
      <c r="F727" s="5">
        <v>105</v>
      </c>
      <c r="G727" s="22">
        <v>500</v>
      </c>
      <c r="H727" s="22">
        <v>105</v>
      </c>
      <c r="I727" s="21">
        <v>45009</v>
      </c>
      <c r="J727" s="6" t="s">
        <v>4</v>
      </c>
      <c r="K727" s="18">
        <v>1</v>
      </c>
      <c r="L727" s="15"/>
      <c r="M727" s="15"/>
      <c r="N727" s="15"/>
      <c r="O727" s="13" t="s">
        <v>45</v>
      </c>
      <c r="P727" s="16" t="s">
        <v>46</v>
      </c>
      <c r="Q727" s="15" t="s">
        <v>2587</v>
      </c>
      <c r="R727" s="15"/>
      <c r="S727" s="13" t="s">
        <v>311</v>
      </c>
      <c r="T727" s="2">
        <v>605</v>
      </c>
      <c r="U727" s="1" t="s">
        <v>60</v>
      </c>
    </row>
    <row r="728" spans="1:21" ht="20.100000000000001" customHeight="1" x14ac:dyDescent="0.2">
      <c r="A728" s="1" t="s">
        <v>315</v>
      </c>
      <c r="B728" s="1" t="s">
        <v>2590</v>
      </c>
      <c r="C728" s="1" t="s">
        <v>316</v>
      </c>
      <c r="D728" s="2">
        <v>1</v>
      </c>
      <c r="E728" s="5">
        <v>800</v>
      </c>
      <c r="F728" s="5">
        <v>168</v>
      </c>
      <c r="G728" s="22">
        <v>800</v>
      </c>
      <c r="H728" s="22">
        <v>168</v>
      </c>
      <c r="I728" s="21">
        <v>45009</v>
      </c>
      <c r="J728" s="6" t="s">
        <v>4</v>
      </c>
      <c r="K728" s="18">
        <v>1</v>
      </c>
      <c r="L728" s="15"/>
      <c r="M728" s="15"/>
      <c r="N728" s="15"/>
      <c r="O728" s="13" t="s">
        <v>196</v>
      </c>
      <c r="P728" s="16" t="s">
        <v>2547</v>
      </c>
      <c r="Q728" s="15" t="s">
        <v>2587</v>
      </c>
      <c r="R728" s="15"/>
      <c r="S728" s="13" t="s">
        <v>318</v>
      </c>
      <c r="T728" s="2">
        <v>968</v>
      </c>
      <c r="U728" s="1" t="s">
        <v>60</v>
      </c>
    </row>
    <row r="729" spans="1:21" ht="20.100000000000001" customHeight="1" x14ac:dyDescent="0.2">
      <c r="A729" s="1" t="s">
        <v>299</v>
      </c>
      <c r="B729" s="1" t="s">
        <v>2589</v>
      </c>
      <c r="C729" s="1" t="s">
        <v>300</v>
      </c>
      <c r="D729" s="2">
        <v>1</v>
      </c>
      <c r="E729" s="5">
        <v>376</v>
      </c>
      <c r="F729" s="5">
        <v>78.959999999999994</v>
      </c>
      <c r="G729" s="22">
        <v>376</v>
      </c>
      <c r="H729" s="22">
        <v>78.959999999999994</v>
      </c>
      <c r="I729" s="21">
        <v>45012</v>
      </c>
      <c r="J729" s="6" t="s">
        <v>4</v>
      </c>
      <c r="K729" s="18">
        <v>1</v>
      </c>
      <c r="L729" s="15"/>
      <c r="M729" s="15"/>
      <c r="N729" s="15"/>
      <c r="O729" s="13" t="s">
        <v>34</v>
      </c>
      <c r="P729" s="16" t="s">
        <v>2338</v>
      </c>
      <c r="Q729" s="15" t="s">
        <v>2587</v>
      </c>
      <c r="R729" s="15"/>
      <c r="S729" s="13" t="s">
        <v>302</v>
      </c>
      <c r="T729" s="2">
        <v>454.96</v>
      </c>
      <c r="U729" s="1" t="s">
        <v>26</v>
      </c>
    </row>
    <row r="730" spans="1:21" ht="20.100000000000001" customHeight="1" x14ac:dyDescent="0.2">
      <c r="A730" s="1" t="s">
        <v>303</v>
      </c>
      <c r="B730" s="1" t="s">
        <v>2590</v>
      </c>
      <c r="C730" s="1" t="s">
        <v>304</v>
      </c>
      <c r="D730" s="2">
        <v>0.1</v>
      </c>
      <c r="E730" s="5">
        <v>925.14</v>
      </c>
      <c r="F730" s="5">
        <v>194.27939999999998</v>
      </c>
      <c r="G730" s="22">
        <v>868.89</v>
      </c>
      <c r="H730" s="22">
        <v>182.47</v>
      </c>
      <c r="I730" s="21">
        <v>45012</v>
      </c>
      <c r="J730" s="6" t="s">
        <v>4</v>
      </c>
      <c r="K730" s="18">
        <v>1</v>
      </c>
      <c r="L730" s="15"/>
      <c r="M730" s="15"/>
      <c r="N730" s="15"/>
      <c r="O730" s="13" t="s">
        <v>258</v>
      </c>
      <c r="P730" s="16" t="s">
        <v>259</v>
      </c>
      <c r="Q730" s="15" t="s">
        <v>2587</v>
      </c>
      <c r="R730" s="15"/>
      <c r="S730" s="13">
        <v>34300000</v>
      </c>
      <c r="T730" s="2">
        <v>1051.3599999999999</v>
      </c>
      <c r="U730" s="1" t="s">
        <v>26</v>
      </c>
    </row>
    <row r="731" spans="1:21" ht="20.100000000000001" customHeight="1" x14ac:dyDescent="0.2">
      <c r="A731" s="1" t="s">
        <v>340</v>
      </c>
      <c r="B731" s="1" t="s">
        <v>2589</v>
      </c>
      <c r="C731" s="1" t="s">
        <v>341</v>
      </c>
      <c r="D731" s="2">
        <v>1</v>
      </c>
      <c r="E731" s="5">
        <v>120.77</v>
      </c>
      <c r="F731" s="5">
        <v>25.361699999999999</v>
      </c>
      <c r="G731" s="22">
        <v>120.77</v>
      </c>
      <c r="H731" s="22">
        <v>25.36</v>
      </c>
      <c r="I731" s="21">
        <v>45012</v>
      </c>
      <c r="J731" s="6" t="s">
        <v>4</v>
      </c>
      <c r="K731" s="18">
        <v>1</v>
      </c>
      <c r="L731" s="15"/>
      <c r="M731" s="15"/>
      <c r="N731" s="15"/>
      <c r="O731" s="13" t="s">
        <v>469</v>
      </c>
      <c r="P731" s="16" t="s">
        <v>470</v>
      </c>
      <c r="Q731" s="15" t="s">
        <v>2587</v>
      </c>
      <c r="R731" s="15"/>
      <c r="S731" s="13" t="s">
        <v>344</v>
      </c>
      <c r="T731" s="2">
        <v>146.13</v>
      </c>
      <c r="U731" s="1" t="s">
        <v>26</v>
      </c>
    </row>
    <row r="732" spans="1:21" ht="20.100000000000001" customHeight="1" x14ac:dyDescent="0.2">
      <c r="A732" s="1" t="s">
        <v>328</v>
      </c>
      <c r="B732" s="1" t="s">
        <v>2590</v>
      </c>
      <c r="C732" s="1" t="s">
        <v>329</v>
      </c>
      <c r="D732" s="2">
        <v>1</v>
      </c>
      <c r="E732" s="5">
        <v>81.41</v>
      </c>
      <c r="F732" s="5">
        <v>17.0961</v>
      </c>
      <c r="G732" s="22">
        <v>81.41</v>
      </c>
      <c r="H732" s="22">
        <v>17.100000000000001</v>
      </c>
      <c r="I732" s="21">
        <v>45012</v>
      </c>
      <c r="J732" s="6" t="s">
        <v>4</v>
      </c>
      <c r="K732" s="18">
        <v>1</v>
      </c>
      <c r="L732" s="15"/>
      <c r="M732" s="15"/>
      <c r="N732" s="15"/>
      <c r="O732" s="13" t="s">
        <v>352</v>
      </c>
      <c r="P732" s="16" t="s">
        <v>1521</v>
      </c>
      <c r="Q732" s="15" t="s">
        <v>2587</v>
      </c>
      <c r="R732" s="15"/>
      <c r="S732" s="13" t="s">
        <v>51</v>
      </c>
      <c r="T732" s="2">
        <v>98.51</v>
      </c>
      <c r="U732" s="1" t="s">
        <v>26</v>
      </c>
    </row>
    <row r="733" spans="1:21" ht="20.100000000000001" customHeight="1" x14ac:dyDescent="0.2">
      <c r="A733" s="1" t="s">
        <v>330</v>
      </c>
      <c r="B733" s="1" t="s">
        <v>2590</v>
      </c>
      <c r="C733" s="1" t="s">
        <v>331</v>
      </c>
      <c r="D733" s="2">
        <v>1</v>
      </c>
      <c r="E733" s="5">
        <v>43.43</v>
      </c>
      <c r="F733" s="5">
        <v>9.1203000000000003</v>
      </c>
      <c r="G733" s="22">
        <v>43.43</v>
      </c>
      <c r="H733" s="22">
        <v>9.1199999999999992</v>
      </c>
      <c r="I733" s="21">
        <v>45012</v>
      </c>
      <c r="J733" s="6" t="s">
        <v>4</v>
      </c>
      <c r="K733" s="18">
        <v>1</v>
      </c>
      <c r="L733" s="15"/>
      <c r="M733" s="15"/>
      <c r="N733" s="15"/>
      <c r="O733" s="13" t="s">
        <v>828</v>
      </c>
      <c r="P733" s="16" t="s">
        <v>829</v>
      </c>
      <c r="Q733" s="15" t="s">
        <v>2587</v>
      </c>
      <c r="R733" s="15"/>
      <c r="S733" s="13" t="s">
        <v>51</v>
      </c>
      <c r="T733" s="2">
        <v>52.55</v>
      </c>
      <c r="U733" s="1" t="s">
        <v>26</v>
      </c>
    </row>
    <row r="734" spans="1:21" ht="20.100000000000001" customHeight="1" x14ac:dyDescent="0.2">
      <c r="A734" s="1" t="s">
        <v>337</v>
      </c>
      <c r="B734" s="1" t="s">
        <v>2589</v>
      </c>
      <c r="C734" s="1" t="s">
        <v>338</v>
      </c>
      <c r="D734" s="2">
        <v>0.1</v>
      </c>
      <c r="E734" s="5">
        <v>499.13</v>
      </c>
      <c r="F734" s="5">
        <v>104.81729999999999</v>
      </c>
      <c r="G734" s="22">
        <v>412.5</v>
      </c>
      <c r="H734" s="22">
        <v>86.63</v>
      </c>
      <c r="I734" s="21">
        <v>45012</v>
      </c>
      <c r="J734" s="6" t="s">
        <v>4</v>
      </c>
      <c r="K734" s="18">
        <v>1</v>
      </c>
      <c r="L734" s="15"/>
      <c r="M734" s="15"/>
      <c r="N734" s="15"/>
      <c r="O734" s="13" t="s">
        <v>1979</v>
      </c>
      <c r="P734" s="16" t="s">
        <v>1980</v>
      </c>
      <c r="Q734" s="15" t="s">
        <v>2587</v>
      </c>
      <c r="R734" s="15"/>
      <c r="S734" s="13" t="s">
        <v>339</v>
      </c>
      <c r="T734" s="2">
        <v>499.13</v>
      </c>
      <c r="U734" s="1" t="s">
        <v>26</v>
      </c>
    </row>
    <row r="735" spans="1:21" ht="20.100000000000001" customHeight="1" x14ac:dyDescent="0.2">
      <c r="A735" s="1" t="s">
        <v>332</v>
      </c>
      <c r="B735" s="1" t="s">
        <v>2589</v>
      </c>
      <c r="C735" s="1" t="s">
        <v>333</v>
      </c>
      <c r="D735" s="2">
        <v>0.1</v>
      </c>
      <c r="E735" s="5">
        <v>173.14</v>
      </c>
      <c r="F735" s="5">
        <v>36.359399999999994</v>
      </c>
      <c r="G735" s="22">
        <v>143.09</v>
      </c>
      <c r="H735" s="22">
        <v>30.05</v>
      </c>
      <c r="I735" s="21">
        <v>45012</v>
      </c>
      <c r="J735" s="6" t="s">
        <v>4</v>
      </c>
      <c r="K735" s="18">
        <v>1</v>
      </c>
      <c r="L735" s="15"/>
      <c r="M735" s="15"/>
      <c r="N735" s="15"/>
      <c r="O735" s="13" t="s">
        <v>357</v>
      </c>
      <c r="P735" s="16" t="s">
        <v>1198</v>
      </c>
      <c r="Q735" s="15" t="s">
        <v>2587</v>
      </c>
      <c r="R735" s="15"/>
      <c r="S735" s="13" t="s">
        <v>336</v>
      </c>
      <c r="T735" s="2">
        <v>173.14</v>
      </c>
      <c r="U735" s="1" t="s">
        <v>26</v>
      </c>
    </row>
    <row r="736" spans="1:21" ht="20.100000000000001" customHeight="1" x14ac:dyDescent="0.2">
      <c r="A736" s="1" t="s">
        <v>349</v>
      </c>
      <c r="B736" s="1" t="s">
        <v>2589</v>
      </c>
      <c r="C736" s="1" t="s">
        <v>257</v>
      </c>
      <c r="D736" s="2">
        <v>1</v>
      </c>
      <c r="E736" s="5">
        <v>163.9</v>
      </c>
      <c r="F736" s="5">
        <v>34.419000000000004</v>
      </c>
      <c r="G736" s="22">
        <v>163.80000000000001</v>
      </c>
      <c r="H736" s="22">
        <v>34.4</v>
      </c>
      <c r="I736" s="21">
        <v>45012</v>
      </c>
      <c r="J736" s="6" t="s">
        <v>4</v>
      </c>
      <c r="K736" s="18">
        <v>1</v>
      </c>
      <c r="L736" s="15"/>
      <c r="M736" s="15"/>
      <c r="N736" s="15"/>
      <c r="O736" s="13" t="s">
        <v>997</v>
      </c>
      <c r="P736" s="16" t="s">
        <v>1851</v>
      </c>
      <c r="Q736" s="15" t="s">
        <v>2587</v>
      </c>
      <c r="R736" s="15"/>
      <c r="S736" s="13" t="s">
        <v>260</v>
      </c>
      <c r="T736" s="2">
        <v>198.2</v>
      </c>
      <c r="U736" s="1" t="s">
        <v>26</v>
      </c>
    </row>
    <row r="737" spans="1:21" ht="20.100000000000001" customHeight="1" x14ac:dyDescent="0.2">
      <c r="A737" s="1" t="s">
        <v>297</v>
      </c>
      <c r="B737" s="1" t="s">
        <v>2590</v>
      </c>
      <c r="C737" s="1" t="s">
        <v>298</v>
      </c>
      <c r="D737" s="2">
        <v>0.03</v>
      </c>
      <c r="E737" s="5">
        <v>26</v>
      </c>
      <c r="F737" s="155">
        <v>0</v>
      </c>
      <c r="G737" s="22">
        <v>26</v>
      </c>
      <c r="H737" s="22">
        <v>0</v>
      </c>
      <c r="I737" s="21">
        <v>45012</v>
      </c>
      <c r="J737" s="6" t="s">
        <v>4</v>
      </c>
      <c r="K737" s="18">
        <v>1</v>
      </c>
      <c r="L737" s="15"/>
      <c r="M737" s="15"/>
      <c r="N737" s="15"/>
      <c r="O737" s="13" t="s">
        <v>9947</v>
      </c>
      <c r="P737" s="16" t="s">
        <v>390</v>
      </c>
      <c r="Q737" s="15" t="s">
        <v>2587</v>
      </c>
      <c r="R737" s="15"/>
      <c r="S737" s="13" t="s">
        <v>273</v>
      </c>
      <c r="T737" s="2">
        <v>26</v>
      </c>
      <c r="U737" s="1" t="s">
        <v>7</v>
      </c>
    </row>
    <row r="738" spans="1:21" ht="20.100000000000001" customHeight="1" x14ac:dyDescent="0.2">
      <c r="A738" s="1" t="s">
        <v>295</v>
      </c>
      <c r="B738" s="1" t="s">
        <v>2590</v>
      </c>
      <c r="C738" s="1" t="s">
        <v>296</v>
      </c>
      <c r="D738" s="2">
        <v>0.03</v>
      </c>
      <c r="E738" s="5">
        <v>26</v>
      </c>
      <c r="F738" s="155">
        <v>0</v>
      </c>
      <c r="G738" s="22">
        <v>26</v>
      </c>
      <c r="H738" s="22">
        <v>0</v>
      </c>
      <c r="I738" s="21">
        <v>45012</v>
      </c>
      <c r="J738" s="6" t="s">
        <v>4</v>
      </c>
      <c r="K738" s="18">
        <v>1</v>
      </c>
      <c r="L738" s="15"/>
      <c r="M738" s="15"/>
      <c r="N738" s="15"/>
      <c r="O738" s="13" t="s">
        <v>9947</v>
      </c>
      <c r="P738" s="16" t="s">
        <v>390</v>
      </c>
      <c r="Q738" s="15" t="s">
        <v>2587</v>
      </c>
      <c r="R738" s="15"/>
      <c r="S738" s="13" t="s">
        <v>273</v>
      </c>
      <c r="T738" s="2">
        <v>26</v>
      </c>
      <c r="U738" s="1" t="s">
        <v>7</v>
      </c>
    </row>
    <row r="739" spans="1:21" ht="20.100000000000001" customHeight="1" x14ac:dyDescent="0.2">
      <c r="A739" s="1" t="s">
        <v>285</v>
      </c>
      <c r="B739" s="1" t="s">
        <v>2589</v>
      </c>
      <c r="C739" s="1" t="s">
        <v>286</v>
      </c>
      <c r="D739" s="2">
        <v>0.1</v>
      </c>
      <c r="E739" s="5">
        <v>350</v>
      </c>
      <c r="F739" s="5">
        <v>73.5</v>
      </c>
      <c r="G739" s="22">
        <v>346.5</v>
      </c>
      <c r="H739" s="22">
        <v>72.77</v>
      </c>
      <c r="I739" s="21">
        <v>45012</v>
      </c>
      <c r="J739" s="6" t="s">
        <v>4</v>
      </c>
      <c r="K739" s="18">
        <v>1</v>
      </c>
      <c r="L739" s="15"/>
      <c r="M739" s="15"/>
      <c r="N739" s="15"/>
      <c r="O739" s="13" t="s">
        <v>34</v>
      </c>
      <c r="P739" s="16" t="s">
        <v>2338</v>
      </c>
      <c r="Q739" s="15" t="s">
        <v>2587</v>
      </c>
      <c r="R739" s="15"/>
      <c r="S739" s="13" t="s">
        <v>289</v>
      </c>
      <c r="T739" s="2">
        <v>419.27</v>
      </c>
      <c r="U739" s="1" t="s">
        <v>69</v>
      </c>
    </row>
    <row r="740" spans="1:21" ht="20.100000000000001" customHeight="1" x14ac:dyDescent="0.2">
      <c r="A740" s="1" t="s">
        <v>281</v>
      </c>
      <c r="B740" s="1" t="s">
        <v>2590</v>
      </c>
      <c r="C740" s="1" t="s">
        <v>282</v>
      </c>
      <c r="D740" s="2">
        <v>0.2</v>
      </c>
      <c r="E740" s="5">
        <v>177.75</v>
      </c>
      <c r="F740" s="5">
        <v>17.78</v>
      </c>
      <c r="G740" s="22">
        <v>177.75</v>
      </c>
      <c r="H740" s="22">
        <v>17.78</v>
      </c>
      <c r="I740" s="21">
        <v>45012</v>
      </c>
      <c r="J740" s="6" t="s">
        <v>4</v>
      </c>
      <c r="K740" s="18">
        <v>1</v>
      </c>
      <c r="L740" s="15"/>
      <c r="M740" s="15"/>
      <c r="N740" s="15"/>
      <c r="O740" s="13" t="s">
        <v>1663</v>
      </c>
      <c r="P740" s="16" t="s">
        <v>1664</v>
      </c>
      <c r="Q740" s="15" t="s">
        <v>2587</v>
      </c>
      <c r="R740" s="15"/>
      <c r="S740" s="13" t="s">
        <v>284</v>
      </c>
      <c r="T740" s="2">
        <v>195.53</v>
      </c>
      <c r="U740" s="1" t="s">
        <v>12</v>
      </c>
    </row>
    <row r="741" spans="1:21" ht="20.100000000000001" customHeight="1" x14ac:dyDescent="0.2">
      <c r="A741" s="1" t="s">
        <v>290</v>
      </c>
      <c r="B741" s="1" t="s">
        <v>2589</v>
      </c>
      <c r="C741" s="1" t="s">
        <v>291</v>
      </c>
      <c r="D741" s="2">
        <v>1</v>
      </c>
      <c r="E741" s="5">
        <v>520</v>
      </c>
      <c r="F741" s="5">
        <v>109.2</v>
      </c>
      <c r="G741" s="22">
        <v>520</v>
      </c>
      <c r="H741" s="22">
        <v>109.2</v>
      </c>
      <c r="I741" s="21">
        <v>45012</v>
      </c>
      <c r="J741" s="6" t="s">
        <v>4</v>
      </c>
      <c r="K741" s="18">
        <v>1</v>
      </c>
      <c r="L741" s="15"/>
      <c r="M741" s="15"/>
      <c r="N741" s="15"/>
      <c r="O741" s="13" t="s">
        <v>558</v>
      </c>
      <c r="P741" s="16" t="s">
        <v>1671</v>
      </c>
      <c r="Q741" s="15" t="s">
        <v>2587</v>
      </c>
      <c r="R741" s="15"/>
      <c r="S741" s="13" t="s">
        <v>294</v>
      </c>
      <c r="T741" s="2">
        <v>629.20000000000005</v>
      </c>
      <c r="U741" s="1" t="s">
        <v>60</v>
      </c>
    </row>
    <row r="742" spans="1:21" ht="20.100000000000001" customHeight="1" x14ac:dyDescent="0.2">
      <c r="A742" s="1" t="s">
        <v>276</v>
      </c>
      <c r="B742" s="1" t="s">
        <v>2590</v>
      </c>
      <c r="C742" s="1" t="s">
        <v>277</v>
      </c>
      <c r="D742" s="2">
        <v>5</v>
      </c>
      <c r="E742" s="5">
        <v>14995</v>
      </c>
      <c r="F742" s="5">
        <v>3148.95</v>
      </c>
      <c r="G742" s="22">
        <v>14995</v>
      </c>
      <c r="H742" s="22">
        <v>3148.95</v>
      </c>
      <c r="I742" s="21">
        <v>45012</v>
      </c>
      <c r="J742" s="6" t="s">
        <v>76</v>
      </c>
      <c r="K742" s="18">
        <v>1</v>
      </c>
      <c r="L742" s="15"/>
      <c r="M742" s="15"/>
      <c r="N742" s="15"/>
      <c r="O742" s="13" t="s">
        <v>10081</v>
      </c>
      <c r="P742" s="16" t="s">
        <v>1869</v>
      </c>
      <c r="Q742" s="15" t="s">
        <v>2587</v>
      </c>
      <c r="R742" s="15"/>
      <c r="S742" s="13" t="s">
        <v>280</v>
      </c>
      <c r="T742" s="2">
        <v>18143.95</v>
      </c>
      <c r="U742" s="1" t="s">
        <v>7</v>
      </c>
    </row>
    <row r="743" spans="1:21" ht="20.100000000000001" customHeight="1" x14ac:dyDescent="0.2">
      <c r="A743" s="1" t="s">
        <v>477</v>
      </c>
      <c r="B743" s="1" t="s">
        <v>2590</v>
      </c>
      <c r="C743" s="1" t="s">
        <v>478</v>
      </c>
      <c r="D743" s="2">
        <v>0.05</v>
      </c>
      <c r="E743" s="5">
        <v>120</v>
      </c>
      <c r="F743" s="5">
        <v>25.2</v>
      </c>
      <c r="G743" s="22">
        <v>120</v>
      </c>
      <c r="H743" s="22">
        <v>25.2</v>
      </c>
      <c r="I743" s="21">
        <v>45013</v>
      </c>
      <c r="J743" s="6" t="s">
        <v>4</v>
      </c>
      <c r="K743" s="18">
        <v>1</v>
      </c>
      <c r="L743" s="15"/>
      <c r="M743" s="15"/>
      <c r="N743" s="15"/>
      <c r="O743" s="13" t="s">
        <v>2291</v>
      </c>
      <c r="P743" s="16" t="s">
        <v>2292</v>
      </c>
      <c r="Q743" s="15" t="s">
        <v>2587</v>
      </c>
      <c r="R743" s="15"/>
      <c r="S743" s="13" t="s">
        <v>479</v>
      </c>
      <c r="T743" s="2">
        <v>145.19999999999999</v>
      </c>
      <c r="U743" s="1" t="s">
        <v>84</v>
      </c>
    </row>
    <row r="744" spans="1:21" ht="20.100000000000001" customHeight="1" x14ac:dyDescent="0.2">
      <c r="A744" s="1" t="s">
        <v>405</v>
      </c>
      <c r="B744" s="1" t="s">
        <v>2590</v>
      </c>
      <c r="C744" s="1" t="s">
        <v>406</v>
      </c>
      <c r="D744" s="2">
        <v>1</v>
      </c>
      <c r="E744" s="5">
        <v>402.8</v>
      </c>
      <c r="F744" s="5">
        <v>84.588000000000008</v>
      </c>
      <c r="G744" s="22">
        <v>402.8</v>
      </c>
      <c r="H744" s="22">
        <v>84.59</v>
      </c>
      <c r="I744" s="21">
        <v>45013</v>
      </c>
      <c r="J744" s="6" t="s">
        <v>4</v>
      </c>
      <c r="K744" s="18">
        <v>1</v>
      </c>
      <c r="L744" s="15"/>
      <c r="M744" s="15"/>
      <c r="N744" s="15"/>
      <c r="O744" s="13" t="s">
        <v>34</v>
      </c>
      <c r="P744" s="16" t="s">
        <v>347</v>
      </c>
      <c r="Q744" s="15" t="s">
        <v>2587</v>
      </c>
      <c r="R744" s="15"/>
      <c r="S744" s="13" t="s">
        <v>409</v>
      </c>
      <c r="T744" s="2">
        <v>487.39</v>
      </c>
      <c r="U744" s="1" t="s">
        <v>106</v>
      </c>
    </row>
    <row r="745" spans="1:21" ht="20.100000000000001" customHeight="1" x14ac:dyDescent="0.2">
      <c r="A745" s="1" t="s">
        <v>264</v>
      </c>
      <c r="B745" s="1" t="s">
        <v>2589</v>
      </c>
      <c r="C745" s="1" t="s">
        <v>265</v>
      </c>
      <c r="D745" s="2">
        <v>1</v>
      </c>
      <c r="E745" s="5">
        <v>365.62</v>
      </c>
      <c r="F745" s="5">
        <v>76.780200000000008</v>
      </c>
      <c r="G745" s="22">
        <v>365.62</v>
      </c>
      <c r="H745" s="22">
        <v>76.78</v>
      </c>
      <c r="I745" s="21">
        <v>45013</v>
      </c>
      <c r="J745" s="6" t="s">
        <v>4</v>
      </c>
      <c r="K745" s="18">
        <v>1</v>
      </c>
      <c r="L745" s="15"/>
      <c r="M745" s="15"/>
      <c r="N745" s="15"/>
      <c r="O745" s="13" t="s">
        <v>34</v>
      </c>
      <c r="P745" s="16" t="s">
        <v>347</v>
      </c>
      <c r="Q745" s="15" t="s">
        <v>2587</v>
      </c>
      <c r="R745" s="15"/>
      <c r="S745" s="13" t="s">
        <v>267</v>
      </c>
      <c r="T745" s="2">
        <v>442.4</v>
      </c>
      <c r="U745" s="1" t="s">
        <v>268</v>
      </c>
    </row>
    <row r="746" spans="1:21" ht="20.100000000000001" customHeight="1" x14ac:dyDescent="0.2">
      <c r="A746" s="1" t="s">
        <v>218</v>
      </c>
      <c r="B746" s="1" t="s">
        <v>2590</v>
      </c>
      <c r="C746" s="1" t="s">
        <v>219</v>
      </c>
      <c r="D746" s="2">
        <v>0.25</v>
      </c>
      <c r="E746" s="5">
        <v>600</v>
      </c>
      <c r="F746" s="5">
        <v>126</v>
      </c>
      <c r="G746" s="22">
        <v>600</v>
      </c>
      <c r="H746" s="22">
        <v>126</v>
      </c>
      <c r="I746" s="21">
        <v>45013</v>
      </c>
      <c r="J746" s="6" t="s">
        <v>4</v>
      </c>
      <c r="K746" s="18">
        <v>1</v>
      </c>
      <c r="L746" s="15"/>
      <c r="M746" s="15"/>
      <c r="N746" s="15"/>
      <c r="O746" s="13" t="s">
        <v>63</v>
      </c>
      <c r="P746" s="16" t="s">
        <v>2549</v>
      </c>
      <c r="Q746" s="15" t="s">
        <v>2587</v>
      </c>
      <c r="R746" s="15"/>
      <c r="S746" s="13" t="s">
        <v>208</v>
      </c>
      <c r="T746" s="2">
        <v>726</v>
      </c>
      <c r="U746" s="1" t="s">
        <v>26</v>
      </c>
    </row>
    <row r="747" spans="1:21" ht="20.100000000000001" customHeight="1" x14ac:dyDescent="0.2">
      <c r="A747" s="1" t="s">
        <v>261</v>
      </c>
      <c r="B747" s="1" t="s">
        <v>2589</v>
      </c>
      <c r="C747" s="1" t="s">
        <v>262</v>
      </c>
      <c r="D747" s="2">
        <v>0.1</v>
      </c>
      <c r="E747" s="5">
        <v>130.68</v>
      </c>
      <c r="F747" s="5">
        <v>27.442800000000002</v>
      </c>
      <c r="G747" s="22">
        <v>108</v>
      </c>
      <c r="H747" s="22">
        <v>22.68</v>
      </c>
      <c r="I747" s="21">
        <v>45013</v>
      </c>
      <c r="J747" s="6" t="s">
        <v>4</v>
      </c>
      <c r="K747" s="18">
        <v>1</v>
      </c>
      <c r="L747" s="15"/>
      <c r="M747" s="15"/>
      <c r="N747" s="15"/>
      <c r="O747" s="13" t="s">
        <v>771</v>
      </c>
      <c r="P747" s="16" t="s">
        <v>772</v>
      </c>
      <c r="Q747" s="15" t="s">
        <v>2587</v>
      </c>
      <c r="R747" s="15"/>
      <c r="S747" s="13" t="s">
        <v>252</v>
      </c>
      <c r="T747" s="2">
        <v>130.68</v>
      </c>
      <c r="U747" s="1" t="s">
        <v>26</v>
      </c>
    </row>
    <row r="748" spans="1:21" ht="20.100000000000001" customHeight="1" x14ac:dyDescent="0.2">
      <c r="A748" s="1" t="s">
        <v>243</v>
      </c>
      <c r="B748" s="1" t="s">
        <v>2589</v>
      </c>
      <c r="C748" s="1" t="s">
        <v>244</v>
      </c>
      <c r="D748" s="2">
        <v>1</v>
      </c>
      <c r="E748" s="5">
        <v>49.5</v>
      </c>
      <c r="F748" s="5">
        <v>10.395</v>
      </c>
      <c r="G748" s="22">
        <v>49.5</v>
      </c>
      <c r="H748" s="22">
        <v>10.4</v>
      </c>
      <c r="I748" s="21">
        <v>45013</v>
      </c>
      <c r="J748" s="6" t="s">
        <v>4</v>
      </c>
      <c r="K748" s="18">
        <v>1</v>
      </c>
      <c r="L748" s="15"/>
      <c r="M748" s="15"/>
      <c r="N748" s="15"/>
      <c r="O748" s="13" t="s">
        <v>828</v>
      </c>
      <c r="P748" s="16" t="s">
        <v>1535</v>
      </c>
      <c r="Q748" s="15" t="s">
        <v>2587</v>
      </c>
      <c r="R748" s="15"/>
      <c r="S748" s="13" t="s">
        <v>246</v>
      </c>
      <c r="T748" s="2">
        <v>59.9</v>
      </c>
      <c r="U748" s="1" t="s">
        <v>247</v>
      </c>
    </row>
    <row r="749" spans="1:21" ht="20.100000000000001" customHeight="1" x14ac:dyDescent="0.2">
      <c r="A749" s="1" t="s">
        <v>269</v>
      </c>
      <c r="B749" s="1" t="s">
        <v>2590</v>
      </c>
      <c r="C749" s="1" t="s">
        <v>270</v>
      </c>
      <c r="D749" s="2">
        <v>0.03</v>
      </c>
      <c r="E749" s="5">
        <v>26</v>
      </c>
      <c r="F749" s="155">
        <v>0</v>
      </c>
      <c r="G749" s="22">
        <v>26</v>
      </c>
      <c r="H749" s="22">
        <v>0</v>
      </c>
      <c r="I749" s="21">
        <v>45013</v>
      </c>
      <c r="J749" s="6" t="s">
        <v>4</v>
      </c>
      <c r="K749" s="18">
        <v>1</v>
      </c>
      <c r="L749" s="15"/>
      <c r="M749" s="15"/>
      <c r="N749" s="15"/>
      <c r="O749" s="13" t="s">
        <v>9947</v>
      </c>
      <c r="P749" s="16" t="s">
        <v>812</v>
      </c>
      <c r="Q749" s="15" t="s">
        <v>2587</v>
      </c>
      <c r="R749" s="15"/>
      <c r="S749" s="13" t="s">
        <v>273</v>
      </c>
      <c r="T749" s="2">
        <v>26</v>
      </c>
      <c r="U749" s="1" t="s">
        <v>7</v>
      </c>
    </row>
    <row r="750" spans="1:21" ht="20.100000000000001" customHeight="1" x14ac:dyDescent="0.2">
      <c r="A750" s="1" t="s">
        <v>274</v>
      </c>
      <c r="B750" s="1" t="s">
        <v>2590</v>
      </c>
      <c r="C750" s="1" t="s">
        <v>275</v>
      </c>
      <c r="D750" s="2">
        <v>0.03</v>
      </c>
      <c r="E750" s="5">
        <v>26</v>
      </c>
      <c r="F750" s="155">
        <v>0</v>
      </c>
      <c r="G750" s="22">
        <v>26</v>
      </c>
      <c r="H750" s="22">
        <v>0</v>
      </c>
      <c r="I750" s="21">
        <v>45013</v>
      </c>
      <c r="J750" s="6" t="s">
        <v>4</v>
      </c>
      <c r="K750" s="18">
        <v>1</v>
      </c>
      <c r="L750" s="15"/>
      <c r="M750" s="15"/>
      <c r="N750" s="15"/>
      <c r="O750" s="13" t="s">
        <v>9948</v>
      </c>
      <c r="P750" s="16" t="s">
        <v>1265</v>
      </c>
      <c r="Q750" s="15" t="s">
        <v>2587</v>
      </c>
      <c r="R750" s="15"/>
      <c r="S750" s="13" t="s">
        <v>273</v>
      </c>
      <c r="T750" s="2">
        <v>26</v>
      </c>
      <c r="U750" s="1" t="s">
        <v>7</v>
      </c>
    </row>
    <row r="751" spans="1:21" ht="20.100000000000001" customHeight="1" x14ac:dyDescent="0.2">
      <c r="A751" s="1" t="s">
        <v>202</v>
      </c>
      <c r="B751" s="1" t="s">
        <v>2590</v>
      </c>
      <c r="C751" s="1" t="s">
        <v>2540</v>
      </c>
      <c r="D751" s="2">
        <v>0.1</v>
      </c>
      <c r="E751" s="5">
        <v>123.97</v>
      </c>
      <c r="F751" s="5">
        <v>26.0337</v>
      </c>
      <c r="G751" s="22">
        <v>123.97</v>
      </c>
      <c r="H751" s="22">
        <v>26.03</v>
      </c>
      <c r="I751" s="21">
        <v>45013</v>
      </c>
      <c r="J751" s="6" t="s">
        <v>4</v>
      </c>
      <c r="K751" s="18">
        <v>1</v>
      </c>
      <c r="L751" s="15"/>
      <c r="M751" s="15"/>
      <c r="N751" s="15"/>
      <c r="O751" s="13" t="s">
        <v>607</v>
      </c>
      <c r="P751" s="16" t="s">
        <v>1541</v>
      </c>
      <c r="Q751" s="15" t="s">
        <v>2587</v>
      </c>
      <c r="R751" s="15"/>
      <c r="S751" s="13">
        <v>80500000</v>
      </c>
      <c r="T751" s="2">
        <v>150</v>
      </c>
      <c r="U751" s="1" t="s">
        <v>69</v>
      </c>
    </row>
    <row r="752" spans="1:21" ht="20.100000000000001" customHeight="1" x14ac:dyDescent="0.2">
      <c r="A752" s="1" t="s">
        <v>159</v>
      </c>
      <c r="B752" s="1" t="s">
        <v>2589</v>
      </c>
      <c r="C752" s="1" t="s">
        <v>160</v>
      </c>
      <c r="D752" s="2">
        <v>1</v>
      </c>
      <c r="E752" s="5">
        <v>134.38</v>
      </c>
      <c r="F752" s="5">
        <v>28.219799999999999</v>
      </c>
      <c r="G752" s="22">
        <v>134.38</v>
      </c>
      <c r="H752" s="22">
        <v>28.22</v>
      </c>
      <c r="I752" s="21">
        <v>45013</v>
      </c>
      <c r="J752" s="6" t="s">
        <v>4</v>
      </c>
      <c r="K752" s="18">
        <v>1</v>
      </c>
      <c r="L752" s="15"/>
      <c r="M752" s="15"/>
      <c r="N752" s="15"/>
      <c r="O752" s="13" t="s">
        <v>206</v>
      </c>
      <c r="P752" s="16" t="s">
        <v>2069</v>
      </c>
      <c r="Q752" s="15" t="s">
        <v>2587</v>
      </c>
      <c r="R752" s="15"/>
      <c r="S752" s="13" t="s">
        <v>163</v>
      </c>
      <c r="T752" s="2">
        <v>162.6</v>
      </c>
      <c r="U752" s="1" t="s">
        <v>12</v>
      </c>
    </row>
    <row r="753" spans="1:21" ht="20.100000000000001" customHeight="1" x14ac:dyDescent="0.2">
      <c r="A753" s="1" t="s">
        <v>222</v>
      </c>
      <c r="B753" s="1" t="s">
        <v>2589</v>
      </c>
      <c r="C753" s="1" t="s">
        <v>223</v>
      </c>
      <c r="D753" s="2">
        <v>0.1</v>
      </c>
      <c r="E753" s="5">
        <v>499.13</v>
      </c>
      <c r="F753" s="5">
        <v>104.81729999999999</v>
      </c>
      <c r="G753" s="22">
        <v>412.5</v>
      </c>
      <c r="H753" s="22">
        <v>86.63</v>
      </c>
      <c r="I753" s="21">
        <v>45013</v>
      </c>
      <c r="J753" s="6" t="s">
        <v>4</v>
      </c>
      <c r="K753" s="18">
        <v>1</v>
      </c>
      <c r="L753" s="15"/>
      <c r="M753" s="15"/>
      <c r="N753" s="15"/>
      <c r="O753" s="13" t="s">
        <v>513</v>
      </c>
      <c r="P753" s="16" t="s">
        <v>514</v>
      </c>
      <c r="Q753" s="15" t="s">
        <v>2587</v>
      </c>
      <c r="R753" s="15"/>
      <c r="S753" s="13" t="s">
        <v>224</v>
      </c>
      <c r="T753" s="2">
        <v>499.13</v>
      </c>
      <c r="U753" s="1" t="s">
        <v>26</v>
      </c>
    </row>
    <row r="754" spans="1:21" ht="20.100000000000001" customHeight="1" x14ac:dyDescent="0.2">
      <c r="A754" s="1" t="s">
        <v>198</v>
      </c>
      <c r="B754" s="1" t="s">
        <v>2590</v>
      </c>
      <c r="C754" s="1" t="s">
        <v>199</v>
      </c>
      <c r="D754" s="2">
        <v>4</v>
      </c>
      <c r="E754" s="5">
        <v>1590</v>
      </c>
      <c r="F754" s="5">
        <v>333.9</v>
      </c>
      <c r="G754" s="22">
        <v>1590</v>
      </c>
      <c r="H754" s="22">
        <v>333.9</v>
      </c>
      <c r="I754" s="21">
        <v>45013</v>
      </c>
      <c r="J754" s="6" t="s">
        <v>4</v>
      </c>
      <c r="K754" s="18">
        <v>1</v>
      </c>
      <c r="L754" s="15"/>
      <c r="M754" s="15"/>
      <c r="N754" s="15"/>
      <c r="O754" s="13" t="s">
        <v>840</v>
      </c>
      <c r="P754" s="16" t="s">
        <v>841</v>
      </c>
      <c r="Q754" s="15" t="s">
        <v>2587</v>
      </c>
      <c r="R754" s="15"/>
      <c r="S754" s="13" t="s">
        <v>201</v>
      </c>
      <c r="T754" s="2">
        <v>1923.9</v>
      </c>
      <c r="U754" s="1" t="s">
        <v>60</v>
      </c>
    </row>
    <row r="755" spans="1:21" ht="20.100000000000001" customHeight="1" x14ac:dyDescent="0.2">
      <c r="A755" s="1" t="s">
        <v>79</v>
      </c>
      <c r="B755" s="1" t="s">
        <v>2590</v>
      </c>
      <c r="C755" s="1" t="s">
        <v>80</v>
      </c>
      <c r="D755" s="2">
        <v>1</v>
      </c>
      <c r="E755" s="5">
        <v>2000</v>
      </c>
      <c r="F755" s="155">
        <v>0</v>
      </c>
      <c r="G755" s="22">
        <v>2000</v>
      </c>
      <c r="H755" s="22">
        <v>0</v>
      </c>
      <c r="I755" s="21">
        <v>45014</v>
      </c>
      <c r="J755" s="6" t="s">
        <v>4</v>
      </c>
      <c r="K755" s="18">
        <v>1</v>
      </c>
      <c r="L755" s="15"/>
      <c r="M755" s="15"/>
      <c r="N755" s="15"/>
      <c r="O755" s="13" t="s">
        <v>9943</v>
      </c>
      <c r="P755" s="16" t="s">
        <v>835</v>
      </c>
      <c r="Q755" s="15" t="s">
        <v>2587</v>
      </c>
      <c r="R755" s="15"/>
      <c r="S755" s="13" t="s">
        <v>83</v>
      </c>
      <c r="T755" s="2">
        <v>2000</v>
      </c>
      <c r="U755" s="1" t="s">
        <v>84</v>
      </c>
    </row>
    <row r="756" spans="1:21" ht="20.100000000000001" customHeight="1" x14ac:dyDescent="0.2">
      <c r="A756" s="1" t="s">
        <v>107</v>
      </c>
      <c r="B756" s="1" t="s">
        <v>2590</v>
      </c>
      <c r="C756" s="1" t="s">
        <v>108</v>
      </c>
      <c r="D756" s="2">
        <v>1</v>
      </c>
      <c r="E756" s="5">
        <v>2016</v>
      </c>
      <c r="F756" s="155">
        <v>0</v>
      </c>
      <c r="G756" s="22">
        <v>2016</v>
      </c>
      <c r="H756" s="22">
        <v>0</v>
      </c>
      <c r="I756" s="21">
        <v>45014</v>
      </c>
      <c r="J756" s="6" t="s">
        <v>4</v>
      </c>
      <c r="K756" s="18">
        <v>1</v>
      </c>
      <c r="L756" s="15"/>
      <c r="M756" s="15"/>
      <c r="N756" s="15"/>
      <c r="O756" s="13" t="s">
        <v>10087</v>
      </c>
      <c r="P756" s="16" t="s">
        <v>542</v>
      </c>
      <c r="Q756" s="15" t="s">
        <v>2587</v>
      </c>
      <c r="R756" s="15"/>
      <c r="S756" s="13" t="s">
        <v>83</v>
      </c>
      <c r="T756" s="2">
        <v>2016</v>
      </c>
      <c r="U756" s="1" t="s">
        <v>84</v>
      </c>
    </row>
    <row r="757" spans="1:21" ht="20.100000000000001" customHeight="1" x14ac:dyDescent="0.2">
      <c r="A757" s="1" t="s">
        <v>115</v>
      </c>
      <c r="B757" s="1" t="s">
        <v>2589</v>
      </c>
      <c r="C757" s="1" t="s">
        <v>116</v>
      </c>
      <c r="D757" s="2">
        <v>1</v>
      </c>
      <c r="E757" s="5">
        <v>326.68</v>
      </c>
      <c r="F757" s="5">
        <v>68.602800000000002</v>
      </c>
      <c r="G757" s="22">
        <v>374.68</v>
      </c>
      <c r="H757" s="22">
        <v>78.680000000000007</v>
      </c>
      <c r="I757" s="21">
        <v>45014</v>
      </c>
      <c r="J757" s="6" t="s">
        <v>4</v>
      </c>
      <c r="K757" s="18">
        <v>1</v>
      </c>
      <c r="L757" s="15"/>
      <c r="M757" s="15"/>
      <c r="N757" s="15"/>
      <c r="O757" s="13" t="s">
        <v>34</v>
      </c>
      <c r="P757" s="16" t="s">
        <v>2338</v>
      </c>
      <c r="Q757" s="15" t="s">
        <v>2587</v>
      </c>
      <c r="R757" s="15"/>
      <c r="S757" s="13" t="s">
        <v>119</v>
      </c>
      <c r="T757" s="2">
        <v>453.36</v>
      </c>
      <c r="U757" s="1" t="s">
        <v>84</v>
      </c>
    </row>
    <row r="758" spans="1:21" ht="20.100000000000001" customHeight="1" x14ac:dyDescent="0.2">
      <c r="A758" s="1" t="s">
        <v>134</v>
      </c>
      <c r="B758" s="1" t="s">
        <v>2589</v>
      </c>
      <c r="C758" s="1" t="s">
        <v>135</v>
      </c>
      <c r="D758" s="2">
        <v>1</v>
      </c>
      <c r="E758" s="5">
        <v>290.77999999999997</v>
      </c>
      <c r="F758" s="5">
        <v>61.063799999999993</v>
      </c>
      <c r="G758" s="22">
        <v>291.05</v>
      </c>
      <c r="H758" s="22">
        <v>61.12</v>
      </c>
      <c r="I758" s="21">
        <v>45014</v>
      </c>
      <c r="J758" s="6" t="s">
        <v>4</v>
      </c>
      <c r="K758" s="18">
        <v>1</v>
      </c>
      <c r="L758" s="15"/>
      <c r="M758" s="15"/>
      <c r="N758" s="15"/>
      <c r="O758" s="13" t="s">
        <v>250</v>
      </c>
      <c r="P758" s="16" t="s">
        <v>2138</v>
      </c>
      <c r="Q758" s="15" t="s">
        <v>2587</v>
      </c>
      <c r="R758" s="15"/>
      <c r="S758" s="13" t="s">
        <v>137</v>
      </c>
      <c r="T758" s="2">
        <v>352.17</v>
      </c>
      <c r="U758" s="1" t="s">
        <v>84</v>
      </c>
    </row>
    <row r="759" spans="1:21" ht="20.100000000000001" customHeight="1" x14ac:dyDescent="0.2">
      <c r="A759" s="1" t="s">
        <v>248</v>
      </c>
      <c r="B759" s="1" t="s">
        <v>2589</v>
      </c>
      <c r="C759" s="1" t="s">
        <v>249</v>
      </c>
      <c r="D759" s="2">
        <v>0.1</v>
      </c>
      <c r="E759" s="5">
        <v>87.12</v>
      </c>
      <c r="F759" s="5">
        <v>18.295200000000001</v>
      </c>
      <c r="G759" s="22">
        <v>72</v>
      </c>
      <c r="H759" s="22">
        <v>15.12</v>
      </c>
      <c r="I759" s="21">
        <v>45014</v>
      </c>
      <c r="J759" s="6" t="s">
        <v>4</v>
      </c>
      <c r="K759" s="18">
        <v>1</v>
      </c>
      <c r="L759" s="15"/>
      <c r="M759" s="15"/>
      <c r="N759" s="15"/>
      <c r="O759" s="13" t="s">
        <v>394</v>
      </c>
      <c r="P759" s="16" t="s">
        <v>395</v>
      </c>
      <c r="Q759" s="15" t="s">
        <v>2587</v>
      </c>
      <c r="R759" s="15"/>
      <c r="S759" s="13" t="s">
        <v>252</v>
      </c>
      <c r="T759" s="2">
        <v>87.12</v>
      </c>
      <c r="U759" s="1" t="s">
        <v>26</v>
      </c>
    </row>
    <row r="760" spans="1:21" ht="20.100000000000001" customHeight="1" x14ac:dyDescent="0.2">
      <c r="A760" s="1" t="s">
        <v>229</v>
      </c>
      <c r="B760" s="1" t="s">
        <v>2590</v>
      </c>
      <c r="C760" s="1" t="s">
        <v>230</v>
      </c>
      <c r="D760" s="2">
        <v>0.25</v>
      </c>
      <c r="E760" s="5">
        <v>750</v>
      </c>
      <c r="F760" s="5">
        <v>157.5</v>
      </c>
      <c r="G760" s="22">
        <v>750</v>
      </c>
      <c r="H760" s="22">
        <v>157.5</v>
      </c>
      <c r="I760" s="21">
        <v>45014</v>
      </c>
      <c r="J760" s="6" t="s">
        <v>4</v>
      </c>
      <c r="K760" s="18">
        <v>1</v>
      </c>
      <c r="L760" s="15"/>
      <c r="M760" s="15"/>
      <c r="N760" s="15"/>
      <c r="O760" s="13" t="s">
        <v>245</v>
      </c>
      <c r="P760" s="16" t="s">
        <v>2031</v>
      </c>
      <c r="Q760" s="15" t="s">
        <v>2587</v>
      </c>
      <c r="R760" s="15"/>
      <c r="S760" s="13" t="s">
        <v>208</v>
      </c>
      <c r="T760" s="2">
        <v>907.5</v>
      </c>
      <c r="U760" s="1" t="s">
        <v>26</v>
      </c>
    </row>
    <row r="761" spans="1:21" ht="20.100000000000001" customHeight="1" x14ac:dyDescent="0.2">
      <c r="A761" s="1" t="s">
        <v>209</v>
      </c>
      <c r="B761" s="1" t="s">
        <v>2590</v>
      </c>
      <c r="C761" s="1" t="s">
        <v>210</v>
      </c>
      <c r="D761" s="2">
        <v>0.25</v>
      </c>
      <c r="E761" s="5">
        <v>1004.41</v>
      </c>
      <c r="F761" s="5">
        <v>210.92610000000002</v>
      </c>
      <c r="G761" s="22">
        <v>1004.41</v>
      </c>
      <c r="H761" s="22">
        <v>210.93</v>
      </c>
      <c r="I761" s="21">
        <v>45014</v>
      </c>
      <c r="J761" s="6" t="s">
        <v>4</v>
      </c>
      <c r="K761" s="18">
        <v>1</v>
      </c>
      <c r="L761" s="15"/>
      <c r="M761" s="15"/>
      <c r="N761" s="15"/>
      <c r="O761" s="13" t="s">
        <v>2472</v>
      </c>
      <c r="P761" s="16" t="s">
        <v>2473</v>
      </c>
      <c r="Q761" s="15" t="s">
        <v>2587</v>
      </c>
      <c r="R761" s="15"/>
      <c r="S761" s="13" t="s">
        <v>208</v>
      </c>
      <c r="T761" s="2">
        <v>1215.3399999999999</v>
      </c>
      <c r="U761" s="1" t="s">
        <v>26</v>
      </c>
    </row>
    <row r="762" spans="1:21" ht="20.100000000000001" customHeight="1" x14ac:dyDescent="0.2">
      <c r="A762" s="1" t="s">
        <v>227</v>
      </c>
      <c r="B762" s="1" t="s">
        <v>2590</v>
      </c>
      <c r="C762" s="1" t="s">
        <v>228</v>
      </c>
      <c r="D762" s="2">
        <v>0.25</v>
      </c>
      <c r="E762" s="5">
        <v>1261.4000000000001</v>
      </c>
      <c r="F762" s="5">
        <v>264.89400000000001</v>
      </c>
      <c r="G762" s="22">
        <v>1261.4000000000001</v>
      </c>
      <c r="H762" s="22">
        <v>264.89</v>
      </c>
      <c r="I762" s="21">
        <v>45014</v>
      </c>
      <c r="J762" s="6" t="s">
        <v>4</v>
      </c>
      <c r="K762" s="18">
        <v>1</v>
      </c>
      <c r="L762" s="15"/>
      <c r="M762" s="15"/>
      <c r="N762" s="15"/>
      <c r="O762" s="13" t="s">
        <v>49</v>
      </c>
      <c r="P762" s="16" t="s">
        <v>50</v>
      </c>
      <c r="Q762" s="15" t="s">
        <v>2587</v>
      </c>
      <c r="R762" s="15"/>
      <c r="S762" s="13" t="s">
        <v>208</v>
      </c>
      <c r="T762" s="2">
        <v>1526.29</v>
      </c>
      <c r="U762" s="1" t="s">
        <v>26</v>
      </c>
    </row>
    <row r="763" spans="1:21" ht="20.100000000000001" customHeight="1" x14ac:dyDescent="0.2">
      <c r="A763" s="1" t="s">
        <v>225</v>
      </c>
      <c r="B763" s="1" t="s">
        <v>2590</v>
      </c>
      <c r="C763" s="1" t="s">
        <v>226</v>
      </c>
      <c r="D763" s="2">
        <v>0.25</v>
      </c>
      <c r="E763" s="5">
        <v>475</v>
      </c>
      <c r="F763" s="5">
        <v>99.75</v>
      </c>
      <c r="G763" s="22">
        <v>475</v>
      </c>
      <c r="H763" s="22">
        <v>99.75</v>
      </c>
      <c r="I763" s="21">
        <v>45014</v>
      </c>
      <c r="J763" s="6" t="s">
        <v>4</v>
      </c>
      <c r="K763" s="18">
        <v>1</v>
      </c>
      <c r="L763" s="15"/>
      <c r="M763" s="15"/>
      <c r="N763" s="15"/>
      <c r="O763" s="13" t="s">
        <v>100</v>
      </c>
      <c r="P763" s="16" t="s">
        <v>101</v>
      </c>
      <c r="Q763" s="15" t="s">
        <v>2587</v>
      </c>
      <c r="R763" s="15"/>
      <c r="S763" s="13" t="s">
        <v>217</v>
      </c>
      <c r="T763" s="2">
        <v>574.75</v>
      </c>
      <c r="U763" s="1" t="s">
        <v>26</v>
      </c>
    </row>
    <row r="764" spans="1:21" ht="20.100000000000001" customHeight="1" x14ac:dyDescent="0.2">
      <c r="A764" s="1" t="s">
        <v>213</v>
      </c>
      <c r="B764" s="1" t="s">
        <v>2590</v>
      </c>
      <c r="C764" s="1" t="s">
        <v>214</v>
      </c>
      <c r="D764" s="2">
        <v>0.2</v>
      </c>
      <c r="E764" s="5">
        <v>260</v>
      </c>
      <c r="F764" s="5">
        <v>54.6</v>
      </c>
      <c r="G764" s="22">
        <v>260</v>
      </c>
      <c r="H764" s="22">
        <v>54.6</v>
      </c>
      <c r="I764" s="21">
        <v>45014</v>
      </c>
      <c r="J764" s="6" t="s">
        <v>4</v>
      </c>
      <c r="K764" s="18">
        <v>1</v>
      </c>
      <c r="L764" s="15"/>
      <c r="M764" s="15"/>
      <c r="N764" s="15"/>
      <c r="O764" s="13" t="s">
        <v>650</v>
      </c>
      <c r="P764" s="16" t="s">
        <v>651</v>
      </c>
      <c r="Q764" s="15" t="s">
        <v>2587</v>
      </c>
      <c r="R764" s="15"/>
      <c r="S764" s="13" t="s">
        <v>217</v>
      </c>
      <c r="T764" s="2">
        <v>314.60000000000002</v>
      </c>
      <c r="U764" s="1" t="s">
        <v>26</v>
      </c>
    </row>
    <row r="765" spans="1:21" ht="20.100000000000001" customHeight="1" x14ac:dyDescent="0.2">
      <c r="A765" s="1" t="s">
        <v>98</v>
      </c>
      <c r="B765" s="1" t="s">
        <v>2589</v>
      </c>
      <c r="C765" s="1" t="s">
        <v>99</v>
      </c>
      <c r="D765" s="2">
        <v>0.1</v>
      </c>
      <c r="E765" s="5">
        <v>2475.6999999999998</v>
      </c>
      <c r="F765" s="5">
        <v>519.89699999999993</v>
      </c>
      <c r="G765" s="22">
        <v>2475.6999999999998</v>
      </c>
      <c r="H765" s="22">
        <v>519.9</v>
      </c>
      <c r="I765" s="21">
        <v>45014</v>
      </c>
      <c r="J765" s="6" t="s">
        <v>4</v>
      </c>
      <c r="K765" s="18">
        <v>1</v>
      </c>
      <c r="L765" s="15"/>
      <c r="M765" s="15"/>
      <c r="N765" s="15"/>
      <c r="O765" s="13" t="s">
        <v>183</v>
      </c>
      <c r="P765" s="16" t="s">
        <v>530</v>
      </c>
      <c r="Q765" s="15" t="s">
        <v>2587</v>
      </c>
      <c r="R765" s="15"/>
      <c r="S765" s="13" t="s">
        <v>92</v>
      </c>
      <c r="T765" s="2">
        <v>2995.6</v>
      </c>
      <c r="U765" s="1" t="s">
        <v>26</v>
      </c>
    </row>
    <row r="766" spans="1:21" ht="20.100000000000001" customHeight="1" x14ac:dyDescent="0.2">
      <c r="A766" s="1" t="s">
        <v>253</v>
      </c>
      <c r="B766" s="1" t="s">
        <v>2589</v>
      </c>
      <c r="C766" s="1" t="s">
        <v>254</v>
      </c>
      <c r="D766" s="2">
        <v>0.1</v>
      </c>
      <c r="E766" s="5">
        <v>66.55</v>
      </c>
      <c r="F766" s="5">
        <v>13.9755</v>
      </c>
      <c r="G766" s="22">
        <v>55</v>
      </c>
      <c r="H766" s="22">
        <v>11.55</v>
      </c>
      <c r="I766" s="21">
        <v>45014</v>
      </c>
      <c r="J766" s="6" t="s">
        <v>4</v>
      </c>
      <c r="K766" s="18">
        <v>1</v>
      </c>
      <c r="L766" s="15"/>
      <c r="M766" s="15"/>
      <c r="N766" s="15"/>
      <c r="O766" s="13" t="s">
        <v>154</v>
      </c>
      <c r="P766" s="16" t="s">
        <v>951</v>
      </c>
      <c r="Q766" s="15" t="s">
        <v>2587</v>
      </c>
      <c r="R766" s="15"/>
      <c r="S766" s="13" t="s">
        <v>255</v>
      </c>
      <c r="T766" s="2">
        <v>66.55</v>
      </c>
      <c r="U766" s="1" t="s">
        <v>26</v>
      </c>
    </row>
    <row r="767" spans="1:21" ht="20.100000000000001" customHeight="1" x14ac:dyDescent="0.2">
      <c r="A767" s="1" t="s">
        <v>256</v>
      </c>
      <c r="B767" s="1" t="s">
        <v>2589</v>
      </c>
      <c r="C767" s="1" t="s">
        <v>257</v>
      </c>
      <c r="D767" s="2">
        <v>1</v>
      </c>
      <c r="E767" s="5">
        <v>86.32</v>
      </c>
      <c r="F767" s="5">
        <v>18.127199999999998</v>
      </c>
      <c r="G767" s="22">
        <v>86.32</v>
      </c>
      <c r="H767" s="22">
        <v>18.13</v>
      </c>
      <c r="I767" s="21">
        <v>45014</v>
      </c>
      <c r="J767" s="6" t="s">
        <v>4</v>
      </c>
      <c r="K767" s="18">
        <v>1</v>
      </c>
      <c r="L767" s="15"/>
      <c r="M767" s="15"/>
      <c r="N767" s="15"/>
      <c r="O767" s="13" t="s">
        <v>1580</v>
      </c>
      <c r="P767" s="16" t="s">
        <v>1581</v>
      </c>
      <c r="Q767" s="15" t="s">
        <v>2587</v>
      </c>
      <c r="R767" s="15"/>
      <c r="S767" s="13" t="s">
        <v>260</v>
      </c>
      <c r="T767" s="2">
        <v>104.45</v>
      </c>
      <c r="U767" s="1" t="s">
        <v>26</v>
      </c>
    </row>
    <row r="768" spans="1:21" ht="20.100000000000001" customHeight="1" x14ac:dyDescent="0.2">
      <c r="A768" s="1" t="s">
        <v>93</v>
      </c>
      <c r="B768" s="1" t="s">
        <v>2590</v>
      </c>
      <c r="C768" s="1" t="s">
        <v>94</v>
      </c>
      <c r="D768" s="2">
        <v>0.1</v>
      </c>
      <c r="E768" s="5">
        <v>2410</v>
      </c>
      <c r="F768" s="5">
        <v>506.1</v>
      </c>
      <c r="G768" s="22">
        <v>2410</v>
      </c>
      <c r="H768" s="22">
        <v>506.1</v>
      </c>
      <c r="I768" s="21">
        <v>45014</v>
      </c>
      <c r="J768" s="6" t="s">
        <v>4</v>
      </c>
      <c r="K768" s="18">
        <v>1</v>
      </c>
      <c r="L768" s="15"/>
      <c r="M768" s="15"/>
      <c r="N768" s="15"/>
      <c r="O768" s="13" t="s">
        <v>183</v>
      </c>
      <c r="P768" s="16" t="s">
        <v>530</v>
      </c>
      <c r="Q768" s="15" t="s">
        <v>2587</v>
      </c>
      <c r="R768" s="15"/>
      <c r="S768" s="13" t="s">
        <v>97</v>
      </c>
      <c r="T768" s="2">
        <v>2916.1</v>
      </c>
      <c r="U768" s="1" t="s">
        <v>26</v>
      </c>
    </row>
    <row r="769" spans="1:21" ht="20.100000000000001" customHeight="1" x14ac:dyDescent="0.2">
      <c r="A769" s="1" t="s">
        <v>89</v>
      </c>
      <c r="B769" s="1" t="s">
        <v>2590</v>
      </c>
      <c r="C769" s="1" t="s">
        <v>2541</v>
      </c>
      <c r="D769" s="2">
        <v>0.1</v>
      </c>
      <c r="E769" s="5">
        <v>1141.8</v>
      </c>
      <c r="F769" s="5">
        <v>239.77799999999999</v>
      </c>
      <c r="G769" s="22">
        <v>1141.8</v>
      </c>
      <c r="H769" s="22">
        <v>239.78</v>
      </c>
      <c r="I769" s="21">
        <v>45014</v>
      </c>
      <c r="J769" s="6" t="s">
        <v>4</v>
      </c>
      <c r="K769" s="18">
        <v>1</v>
      </c>
      <c r="L769" s="15"/>
      <c r="M769" s="15"/>
      <c r="N769" s="15"/>
      <c r="O769" s="13" t="s">
        <v>1160</v>
      </c>
      <c r="P769" s="16" t="s">
        <v>1161</v>
      </c>
      <c r="Q769" s="15" t="s">
        <v>2587</v>
      </c>
      <c r="R769" s="15"/>
      <c r="S769" s="13" t="s">
        <v>92</v>
      </c>
      <c r="T769" s="2">
        <v>1381.58</v>
      </c>
      <c r="U769" s="1" t="s">
        <v>26</v>
      </c>
    </row>
    <row r="770" spans="1:21" ht="20.100000000000001" customHeight="1" x14ac:dyDescent="0.2">
      <c r="A770" s="1" t="s">
        <v>236</v>
      </c>
      <c r="B770" s="1" t="s">
        <v>2590</v>
      </c>
      <c r="C770" s="1" t="s">
        <v>237</v>
      </c>
      <c r="D770" s="2">
        <v>0.5</v>
      </c>
      <c r="E770" s="5">
        <v>1165</v>
      </c>
      <c r="F770" s="5">
        <v>244.65</v>
      </c>
      <c r="G770" s="22">
        <v>1165</v>
      </c>
      <c r="H770" s="22">
        <v>244.65</v>
      </c>
      <c r="I770" s="21">
        <v>45014</v>
      </c>
      <c r="J770" s="6" t="s">
        <v>4</v>
      </c>
      <c r="K770" s="18">
        <v>1</v>
      </c>
      <c r="L770" s="15"/>
      <c r="M770" s="15"/>
      <c r="N770" s="15"/>
      <c r="O770" s="13" t="s">
        <v>131</v>
      </c>
      <c r="P770" s="16" t="s">
        <v>132</v>
      </c>
      <c r="Q770" s="15" t="s">
        <v>2587</v>
      </c>
      <c r="R770" s="15"/>
      <c r="S770" s="13" t="s">
        <v>217</v>
      </c>
      <c r="T770" s="2">
        <v>1409.65</v>
      </c>
      <c r="U770" s="1" t="s">
        <v>26</v>
      </c>
    </row>
    <row r="771" spans="1:21" ht="20.100000000000001" customHeight="1" x14ac:dyDescent="0.2">
      <c r="A771" s="1" t="s">
        <v>85</v>
      </c>
      <c r="B771" s="1" t="s">
        <v>2590</v>
      </c>
      <c r="C771" s="1" t="s">
        <v>2542</v>
      </c>
      <c r="D771" s="2">
        <v>0.1</v>
      </c>
      <c r="E771" s="5">
        <v>236.56</v>
      </c>
      <c r="F771" s="5">
        <v>49.677600000000005</v>
      </c>
      <c r="G771" s="22">
        <v>236.56</v>
      </c>
      <c r="H771" s="22">
        <v>49.68</v>
      </c>
      <c r="I771" s="21">
        <v>45014</v>
      </c>
      <c r="J771" s="6" t="s">
        <v>4</v>
      </c>
      <c r="K771" s="18">
        <v>1</v>
      </c>
      <c r="L771" s="15"/>
      <c r="M771" s="15"/>
      <c r="N771" s="15"/>
      <c r="O771" s="13" t="s">
        <v>179</v>
      </c>
      <c r="P771" s="16" t="s">
        <v>884</v>
      </c>
      <c r="Q771" s="15" t="s">
        <v>2587</v>
      </c>
      <c r="R771" s="15"/>
      <c r="S771" s="13" t="s">
        <v>88</v>
      </c>
      <c r="T771" s="2">
        <v>286.24</v>
      </c>
      <c r="U771" s="1" t="s">
        <v>26</v>
      </c>
    </row>
    <row r="772" spans="1:21" ht="20.100000000000001" customHeight="1" x14ac:dyDescent="0.2">
      <c r="A772" s="1" t="s">
        <v>232</v>
      </c>
      <c r="B772" s="1" t="s">
        <v>2589</v>
      </c>
      <c r="C772" s="1" t="s">
        <v>233</v>
      </c>
      <c r="D772" s="2">
        <v>0.5</v>
      </c>
      <c r="E772" s="5">
        <v>1924.8</v>
      </c>
      <c r="F772" s="5">
        <v>404.20799999999997</v>
      </c>
      <c r="G772" s="22">
        <v>1924.8</v>
      </c>
      <c r="H772" s="22">
        <v>404.21</v>
      </c>
      <c r="I772" s="21">
        <v>45014</v>
      </c>
      <c r="J772" s="6" t="s">
        <v>4</v>
      </c>
      <c r="K772" s="18">
        <v>1</v>
      </c>
      <c r="L772" s="15"/>
      <c r="M772" s="15"/>
      <c r="N772" s="15"/>
      <c r="O772" s="13" t="s">
        <v>744</v>
      </c>
      <c r="P772" s="16" t="s">
        <v>745</v>
      </c>
      <c r="Q772" s="15" t="s">
        <v>2587</v>
      </c>
      <c r="R772" s="15"/>
      <c r="S772" s="17">
        <v>31320000</v>
      </c>
      <c r="T772" s="2">
        <v>2329.0100000000002</v>
      </c>
      <c r="U772" s="1" t="s">
        <v>26</v>
      </c>
    </row>
    <row r="773" spans="1:21" ht="20.100000000000001" customHeight="1" x14ac:dyDescent="0.2">
      <c r="A773" s="1" t="s">
        <v>148</v>
      </c>
      <c r="B773" s="1" t="s">
        <v>2590</v>
      </c>
      <c r="C773" s="1" t="s">
        <v>149</v>
      </c>
      <c r="D773" s="2">
        <v>0.03</v>
      </c>
      <c r="E773" s="5">
        <v>59</v>
      </c>
      <c r="F773" s="5">
        <v>12.39</v>
      </c>
      <c r="G773" s="22">
        <v>59</v>
      </c>
      <c r="H773" s="22">
        <v>12.39</v>
      </c>
      <c r="I773" s="21">
        <v>45014</v>
      </c>
      <c r="J773" s="6" t="s">
        <v>4</v>
      </c>
      <c r="K773" s="18">
        <v>1</v>
      </c>
      <c r="L773" s="15"/>
      <c r="M773" s="15"/>
      <c r="N773" s="15"/>
      <c r="O773" s="13" t="s">
        <v>140</v>
      </c>
      <c r="P773" s="16" t="s">
        <v>301</v>
      </c>
      <c r="Q773" s="15" t="s">
        <v>2587</v>
      </c>
      <c r="R773" s="15"/>
      <c r="S773" s="13" t="s">
        <v>151</v>
      </c>
      <c r="T773" s="2">
        <v>71.39</v>
      </c>
      <c r="U773" s="1" t="s">
        <v>84</v>
      </c>
    </row>
    <row r="774" spans="1:21" ht="20.100000000000001" customHeight="1" x14ac:dyDescent="0.2">
      <c r="A774" s="1" t="s">
        <v>57</v>
      </c>
      <c r="B774" s="1" t="s">
        <v>2589</v>
      </c>
      <c r="C774" s="1" t="s">
        <v>58</v>
      </c>
      <c r="D774" s="2">
        <v>1</v>
      </c>
      <c r="E774" s="5">
        <v>96.77</v>
      </c>
      <c r="F774" s="5">
        <v>20.3217</v>
      </c>
      <c r="G774" s="22">
        <v>96.76</v>
      </c>
      <c r="H774" s="22">
        <v>20.32</v>
      </c>
      <c r="I774" s="21">
        <v>45014</v>
      </c>
      <c r="J774" s="6" t="s">
        <v>4</v>
      </c>
      <c r="K774" s="18">
        <v>1</v>
      </c>
      <c r="L774" s="15"/>
      <c r="M774" s="15"/>
      <c r="N774" s="15"/>
      <c r="O774" s="13" t="s">
        <v>1810</v>
      </c>
      <c r="P774" s="16" t="s">
        <v>1811</v>
      </c>
      <c r="Q774" s="15" t="s">
        <v>2587</v>
      </c>
      <c r="R774" s="15"/>
      <c r="S774" s="13" t="s">
        <v>31</v>
      </c>
      <c r="T774" s="2">
        <v>117.08</v>
      </c>
      <c r="U774" s="1" t="s">
        <v>60</v>
      </c>
    </row>
    <row r="775" spans="1:21" ht="20.100000000000001" customHeight="1" x14ac:dyDescent="0.2">
      <c r="A775" s="1" t="s">
        <v>61</v>
      </c>
      <c r="B775" s="1" t="s">
        <v>2589</v>
      </c>
      <c r="C775" s="1" t="s">
        <v>62</v>
      </c>
      <c r="D775" s="2">
        <v>1</v>
      </c>
      <c r="E775" s="5">
        <v>34.71</v>
      </c>
      <c r="F775" s="5">
        <v>7.2890999999999995</v>
      </c>
      <c r="G775" s="22">
        <v>34.79</v>
      </c>
      <c r="H775" s="22">
        <v>7.31</v>
      </c>
      <c r="I775" s="21">
        <v>45014</v>
      </c>
      <c r="J775" s="6" t="s">
        <v>4</v>
      </c>
      <c r="K775" s="18">
        <v>1</v>
      </c>
      <c r="L775" s="15"/>
      <c r="M775" s="15"/>
      <c r="N775" s="15"/>
      <c r="O775" s="13" t="s">
        <v>278</v>
      </c>
      <c r="P775" s="16" t="s">
        <v>279</v>
      </c>
      <c r="Q775" s="15" t="s">
        <v>2587</v>
      </c>
      <c r="R775" s="15"/>
      <c r="S775" s="13" t="s">
        <v>64</v>
      </c>
      <c r="T775" s="2">
        <v>42.1</v>
      </c>
      <c r="U775" s="1" t="s">
        <v>60</v>
      </c>
    </row>
    <row r="776" spans="1:21" ht="20.100000000000001" customHeight="1" x14ac:dyDescent="0.2">
      <c r="A776" s="1" t="s">
        <v>238</v>
      </c>
      <c r="B776" s="1" t="s">
        <v>2589</v>
      </c>
      <c r="C776" s="1" t="s">
        <v>239</v>
      </c>
      <c r="D776" s="2">
        <v>0.1</v>
      </c>
      <c r="E776" s="5">
        <v>11.85</v>
      </c>
      <c r="F776" s="5">
        <v>2.4885000000000002</v>
      </c>
      <c r="G776" s="22">
        <v>9.7899999999999991</v>
      </c>
      <c r="H776" s="22">
        <v>2.06</v>
      </c>
      <c r="I776" s="21">
        <v>45014</v>
      </c>
      <c r="J776" s="6" t="s">
        <v>4</v>
      </c>
      <c r="K776" s="18">
        <v>1</v>
      </c>
      <c r="L776" s="15"/>
      <c r="M776" s="15"/>
      <c r="N776" s="15"/>
      <c r="O776" s="13" t="s">
        <v>9960</v>
      </c>
      <c r="P776" s="16" t="s">
        <v>1257</v>
      </c>
      <c r="Q776" s="15" t="s">
        <v>2587</v>
      </c>
      <c r="R776" s="15"/>
      <c r="S776" s="13" t="s">
        <v>242</v>
      </c>
      <c r="T776" s="2">
        <v>11.85</v>
      </c>
      <c r="U776" s="1" t="s">
        <v>26</v>
      </c>
    </row>
    <row r="777" spans="1:21" ht="20.100000000000001" customHeight="1" x14ac:dyDescent="0.2">
      <c r="A777" s="1" t="s">
        <v>120</v>
      </c>
      <c r="B777" s="1" t="s">
        <v>2589</v>
      </c>
      <c r="C777" s="1" t="s">
        <v>121</v>
      </c>
      <c r="D777" s="2">
        <v>1</v>
      </c>
      <c r="E777" s="5">
        <v>250.86</v>
      </c>
      <c r="F777" s="5">
        <v>52.680600000000005</v>
      </c>
      <c r="G777" s="22">
        <v>250.88</v>
      </c>
      <c r="H777" s="22">
        <v>52.68</v>
      </c>
      <c r="I777" s="21">
        <v>45014</v>
      </c>
      <c r="J777" s="6" t="s">
        <v>4</v>
      </c>
      <c r="K777" s="18">
        <v>1</v>
      </c>
      <c r="L777" s="15"/>
      <c r="M777" s="15"/>
      <c r="N777" s="15"/>
      <c r="O777" s="13" t="s">
        <v>179</v>
      </c>
      <c r="P777" s="16" t="s">
        <v>884</v>
      </c>
      <c r="Q777" s="15" t="s">
        <v>2587</v>
      </c>
      <c r="R777" s="15"/>
      <c r="S777" s="13" t="s">
        <v>124</v>
      </c>
      <c r="T777" s="2">
        <v>303.56</v>
      </c>
      <c r="U777" s="1" t="s">
        <v>84</v>
      </c>
    </row>
    <row r="778" spans="1:21" ht="20.100000000000001" customHeight="1" x14ac:dyDescent="0.2">
      <c r="A778" s="1" t="s">
        <v>110</v>
      </c>
      <c r="B778" s="1" t="s">
        <v>2590</v>
      </c>
      <c r="C778" s="1" t="s">
        <v>111</v>
      </c>
      <c r="D778" s="2">
        <v>1</v>
      </c>
      <c r="E778" s="5">
        <v>158.72999999999999</v>
      </c>
      <c r="F778" s="5">
        <v>33.333300000000001</v>
      </c>
      <c r="G778" s="22">
        <v>158.72999999999999</v>
      </c>
      <c r="H778" s="22">
        <v>33.33</v>
      </c>
      <c r="I778" s="21">
        <v>45014</v>
      </c>
      <c r="J778" s="6" t="s">
        <v>4</v>
      </c>
      <c r="K778" s="18">
        <v>1</v>
      </c>
      <c r="L778" s="15"/>
      <c r="M778" s="15"/>
      <c r="N778" s="15"/>
      <c r="O778" s="13" t="s">
        <v>86</v>
      </c>
      <c r="P778" s="16" t="s">
        <v>87</v>
      </c>
      <c r="Q778" s="15" t="s">
        <v>2587</v>
      </c>
      <c r="R778" s="15"/>
      <c r="S778" s="13" t="s">
        <v>35</v>
      </c>
      <c r="T778" s="2">
        <v>192.06</v>
      </c>
      <c r="U778" s="1" t="s">
        <v>26</v>
      </c>
    </row>
    <row r="779" spans="1:21" ht="20.100000000000001" customHeight="1" x14ac:dyDescent="0.2">
      <c r="A779" s="1" t="s">
        <v>204</v>
      </c>
      <c r="B779" s="1" t="s">
        <v>2590</v>
      </c>
      <c r="C779" s="1" t="s">
        <v>205</v>
      </c>
      <c r="D779" s="2">
        <v>0.25</v>
      </c>
      <c r="E779" s="5">
        <v>813.4</v>
      </c>
      <c r="F779" s="5">
        <v>170.81399999999996</v>
      </c>
      <c r="G779" s="22">
        <v>813.4</v>
      </c>
      <c r="H779" s="22">
        <v>170.81</v>
      </c>
      <c r="I779" s="21">
        <v>45014</v>
      </c>
      <c r="J779" s="6" t="s">
        <v>4</v>
      </c>
      <c r="K779" s="18">
        <v>1</v>
      </c>
      <c r="L779" s="15"/>
      <c r="M779" s="15"/>
      <c r="N779" s="15"/>
      <c r="O779" s="13" t="s">
        <v>1757</v>
      </c>
      <c r="P779" s="16" t="s">
        <v>1758</v>
      </c>
      <c r="Q779" s="15" t="s">
        <v>2587</v>
      </c>
      <c r="R779" s="15"/>
      <c r="S779" s="13" t="s">
        <v>208</v>
      </c>
      <c r="T779" s="2">
        <v>984.21</v>
      </c>
      <c r="U779" s="1" t="s">
        <v>26</v>
      </c>
    </row>
    <row r="780" spans="1:21" ht="20.100000000000001" customHeight="1" x14ac:dyDescent="0.2">
      <c r="A780" s="1" t="s">
        <v>152</v>
      </c>
      <c r="B780" s="1" t="s">
        <v>2589</v>
      </c>
      <c r="C780" s="1" t="s">
        <v>153</v>
      </c>
      <c r="D780" s="2">
        <v>0.03</v>
      </c>
      <c r="E780" s="5">
        <v>930</v>
      </c>
      <c r="F780" s="5">
        <v>195.3</v>
      </c>
      <c r="G780" s="22">
        <v>927.36</v>
      </c>
      <c r="H780" s="22">
        <v>194.75</v>
      </c>
      <c r="I780" s="21">
        <v>45014</v>
      </c>
      <c r="J780" s="6" t="s">
        <v>4</v>
      </c>
      <c r="K780" s="18">
        <v>1</v>
      </c>
      <c r="L780" s="15"/>
      <c r="M780" s="15"/>
      <c r="N780" s="15"/>
      <c r="O780" s="13" t="s">
        <v>258</v>
      </c>
      <c r="P780" s="16" t="s">
        <v>259</v>
      </c>
      <c r="Q780" s="15" t="s">
        <v>2587</v>
      </c>
      <c r="R780" s="15"/>
      <c r="S780" s="13" t="s">
        <v>156</v>
      </c>
      <c r="T780" s="2">
        <v>1122.1099999999999</v>
      </c>
      <c r="U780" s="1" t="s">
        <v>84</v>
      </c>
    </row>
    <row r="781" spans="1:21" ht="20.100000000000001" customHeight="1" x14ac:dyDescent="0.2">
      <c r="A781" s="1" t="s">
        <v>70</v>
      </c>
      <c r="B781" s="1" t="s">
        <v>2590</v>
      </c>
      <c r="C781" s="1" t="s">
        <v>71</v>
      </c>
      <c r="D781" s="2">
        <v>1</v>
      </c>
      <c r="E781" s="5">
        <v>77.5</v>
      </c>
      <c r="F781" s="5">
        <v>16.274999999999999</v>
      </c>
      <c r="G781" s="22">
        <v>77.5</v>
      </c>
      <c r="H781" s="22">
        <v>16.27</v>
      </c>
      <c r="I781" s="21">
        <v>45014</v>
      </c>
      <c r="J781" s="6" t="s">
        <v>4</v>
      </c>
      <c r="K781" s="18">
        <v>1</v>
      </c>
      <c r="L781" s="15"/>
      <c r="M781" s="15"/>
      <c r="N781" s="15"/>
      <c r="O781" s="13" t="s">
        <v>334</v>
      </c>
      <c r="P781" s="16" t="s">
        <v>335</v>
      </c>
      <c r="Q781" s="15" t="s">
        <v>2587</v>
      </c>
      <c r="R781" s="15"/>
      <c r="S781" s="13" t="s">
        <v>73</v>
      </c>
      <c r="T781" s="2">
        <v>93.77</v>
      </c>
      <c r="U781" s="1" t="s">
        <v>60</v>
      </c>
    </row>
    <row r="782" spans="1:21" ht="20.100000000000001" customHeight="1" x14ac:dyDescent="0.2">
      <c r="A782" s="1" t="s">
        <v>112</v>
      </c>
      <c r="B782" s="1" t="s">
        <v>2589</v>
      </c>
      <c r="C782" s="1" t="s">
        <v>113</v>
      </c>
      <c r="D782" s="2">
        <v>4</v>
      </c>
      <c r="E782" s="5">
        <v>2226</v>
      </c>
      <c r="F782" s="5">
        <v>467.46</v>
      </c>
      <c r="G782" s="22">
        <v>2226</v>
      </c>
      <c r="H782" s="22">
        <v>467.46</v>
      </c>
      <c r="I782" s="21">
        <v>45014</v>
      </c>
      <c r="J782" s="6" t="s">
        <v>4</v>
      </c>
      <c r="K782" s="18">
        <v>1</v>
      </c>
      <c r="L782" s="15"/>
      <c r="M782" s="15"/>
      <c r="N782" s="15"/>
      <c r="O782" s="13" t="s">
        <v>183</v>
      </c>
      <c r="P782" s="16" t="s">
        <v>530</v>
      </c>
      <c r="Q782" s="15" t="s">
        <v>2587</v>
      </c>
      <c r="R782" s="15"/>
      <c r="S782" s="13" t="s">
        <v>114</v>
      </c>
      <c r="T782" s="2">
        <v>2693.46</v>
      </c>
      <c r="U782" s="1" t="s">
        <v>60</v>
      </c>
    </row>
    <row r="783" spans="1:21" ht="20.100000000000001" customHeight="1" x14ac:dyDescent="0.2">
      <c r="A783" s="1" t="s">
        <v>65</v>
      </c>
      <c r="B783" s="1" t="s">
        <v>2589</v>
      </c>
      <c r="C783" s="1" t="s">
        <v>2543</v>
      </c>
      <c r="D783" s="2">
        <v>0.1</v>
      </c>
      <c r="E783" s="5">
        <v>35</v>
      </c>
      <c r="F783" s="5">
        <v>7.35</v>
      </c>
      <c r="G783" s="22">
        <v>28.93</v>
      </c>
      <c r="H783" s="22">
        <v>6.08</v>
      </c>
      <c r="I783" s="21">
        <v>45014</v>
      </c>
      <c r="J783" s="6" t="s">
        <v>4</v>
      </c>
      <c r="K783" s="18">
        <v>1</v>
      </c>
      <c r="L783" s="15"/>
      <c r="M783" s="15"/>
      <c r="N783" s="15"/>
      <c r="O783" s="13" t="s">
        <v>10128</v>
      </c>
      <c r="P783" s="16" t="s">
        <v>676</v>
      </c>
      <c r="Q783" s="15" t="s">
        <v>2587</v>
      </c>
      <c r="R783" s="15"/>
      <c r="S783" s="13" t="s">
        <v>68</v>
      </c>
      <c r="T783" s="2">
        <v>35.01</v>
      </c>
      <c r="U783" s="1" t="s">
        <v>69</v>
      </c>
    </row>
    <row r="784" spans="1:21" ht="20.100000000000001" customHeight="1" x14ac:dyDescent="0.2">
      <c r="A784" s="1" t="s">
        <v>360</v>
      </c>
      <c r="B784" s="1" t="s">
        <v>2590</v>
      </c>
      <c r="C784" s="1" t="s">
        <v>361</v>
      </c>
      <c r="D784" s="2">
        <v>0.1</v>
      </c>
      <c r="E784" s="5">
        <v>45.4</v>
      </c>
      <c r="F784" s="5">
        <v>9.5339999999999989</v>
      </c>
      <c r="G784" s="22">
        <v>45.4</v>
      </c>
      <c r="H784" s="22">
        <v>9.5299999999999994</v>
      </c>
      <c r="I784" s="21">
        <v>45015</v>
      </c>
      <c r="J784" s="6" t="s">
        <v>4</v>
      </c>
      <c r="K784" s="18">
        <v>1</v>
      </c>
      <c r="L784" s="15"/>
      <c r="M784" s="15"/>
      <c r="N784" s="15"/>
      <c r="O784" s="13" t="s">
        <v>828</v>
      </c>
      <c r="P784" s="16" t="s">
        <v>1435</v>
      </c>
      <c r="Q784" s="15" t="s">
        <v>2587</v>
      </c>
      <c r="R784" s="15"/>
      <c r="S784" s="13" t="s">
        <v>51</v>
      </c>
      <c r="T784" s="2">
        <v>54.93</v>
      </c>
      <c r="U784" s="1" t="s">
        <v>362</v>
      </c>
    </row>
    <row r="785" spans="1:21" ht="20.100000000000001" customHeight="1" x14ac:dyDescent="0.2">
      <c r="A785" s="1" t="s">
        <v>74</v>
      </c>
      <c r="B785" s="1" t="s">
        <v>2590</v>
      </c>
      <c r="C785" s="1" t="s">
        <v>75</v>
      </c>
      <c r="D785" s="2">
        <v>0.5</v>
      </c>
      <c r="E785" s="5">
        <v>3000</v>
      </c>
      <c r="F785" s="5">
        <v>630</v>
      </c>
      <c r="G785" s="22">
        <v>3000</v>
      </c>
      <c r="H785" s="22">
        <v>630</v>
      </c>
      <c r="I785" s="21">
        <v>45015</v>
      </c>
      <c r="J785" s="6" t="s">
        <v>76</v>
      </c>
      <c r="K785" s="18">
        <v>1</v>
      </c>
      <c r="L785" s="15"/>
      <c r="M785" s="15"/>
      <c r="N785" s="15"/>
      <c r="O785" s="13" t="s">
        <v>1045</v>
      </c>
      <c r="P785" s="16" t="s">
        <v>1046</v>
      </c>
      <c r="Q785" s="15" t="s">
        <v>2587</v>
      </c>
      <c r="R785" s="15"/>
      <c r="S785" s="13" t="s">
        <v>20</v>
      </c>
      <c r="T785" s="2">
        <v>3630</v>
      </c>
      <c r="U785" s="1" t="s">
        <v>7</v>
      </c>
    </row>
    <row r="786" spans="1:21" ht="20.100000000000001" customHeight="1" x14ac:dyDescent="0.2">
      <c r="A786" s="1" t="s">
        <v>32</v>
      </c>
      <c r="B786" s="1" t="s">
        <v>2590</v>
      </c>
      <c r="C786" s="1" t="s">
        <v>33</v>
      </c>
      <c r="D786" s="2">
        <v>1</v>
      </c>
      <c r="E786" s="5">
        <v>228.65</v>
      </c>
      <c r="F786" s="5">
        <v>48.016500000000008</v>
      </c>
      <c r="G786" s="22">
        <v>228.65</v>
      </c>
      <c r="H786" s="22">
        <v>48.02</v>
      </c>
      <c r="I786" s="21">
        <v>45015</v>
      </c>
      <c r="J786" s="6" t="s">
        <v>4</v>
      </c>
      <c r="K786" s="18">
        <v>1</v>
      </c>
      <c r="L786" s="15"/>
      <c r="M786" s="15"/>
      <c r="N786" s="15"/>
      <c r="O786" s="13" t="s">
        <v>496</v>
      </c>
      <c r="P786" s="16" t="s">
        <v>2466</v>
      </c>
      <c r="Q786" s="15" t="s">
        <v>2587</v>
      </c>
      <c r="R786" s="15"/>
      <c r="S786" s="13" t="s">
        <v>35</v>
      </c>
      <c r="T786" s="2">
        <v>276.67</v>
      </c>
      <c r="U786" s="1" t="s">
        <v>26</v>
      </c>
    </row>
    <row r="787" spans="1:21" ht="20.100000000000001" customHeight="1" x14ac:dyDescent="0.2">
      <c r="A787" s="1" t="s">
        <v>157</v>
      </c>
      <c r="B787" s="1" t="s">
        <v>2590</v>
      </c>
      <c r="C787" s="1" t="s">
        <v>158</v>
      </c>
      <c r="D787" s="2">
        <v>0.1</v>
      </c>
      <c r="E787" s="5">
        <v>123.97</v>
      </c>
      <c r="F787" s="5">
        <v>26.0337</v>
      </c>
      <c r="G787" s="22">
        <v>123.97</v>
      </c>
      <c r="H787" s="22">
        <v>26.03</v>
      </c>
      <c r="I787" s="21">
        <v>45015</v>
      </c>
      <c r="J787" s="6" t="s">
        <v>4</v>
      </c>
      <c r="K787" s="18">
        <v>1</v>
      </c>
      <c r="L787" s="15"/>
      <c r="M787" s="15"/>
      <c r="N787" s="15"/>
      <c r="O787" s="13" t="s">
        <v>607</v>
      </c>
      <c r="P787" s="16" t="s">
        <v>1541</v>
      </c>
      <c r="Q787" s="15" t="s">
        <v>2587</v>
      </c>
      <c r="R787" s="15"/>
      <c r="S787" s="13">
        <v>80500000</v>
      </c>
      <c r="T787" s="2">
        <v>150</v>
      </c>
      <c r="U787" s="1" t="s">
        <v>7</v>
      </c>
    </row>
    <row r="788" spans="1:21" ht="20.100000000000001" customHeight="1" x14ac:dyDescent="0.2">
      <c r="A788" s="1" t="s">
        <v>21</v>
      </c>
      <c r="B788" s="1" t="s">
        <v>2590</v>
      </c>
      <c r="C788" s="1" t="s">
        <v>22</v>
      </c>
      <c r="D788" s="2">
        <v>0.1</v>
      </c>
      <c r="E788" s="5">
        <v>450</v>
      </c>
      <c r="F788" s="5">
        <v>94.5</v>
      </c>
      <c r="G788" s="22">
        <v>371.91</v>
      </c>
      <c r="H788" s="22">
        <v>78.099999999999994</v>
      </c>
      <c r="I788" s="21">
        <v>45015</v>
      </c>
      <c r="J788" s="6" t="s">
        <v>4</v>
      </c>
      <c r="K788" s="18">
        <v>1</v>
      </c>
      <c r="L788" s="15"/>
      <c r="M788" s="15"/>
      <c r="N788" s="15"/>
      <c r="O788" s="13" t="s">
        <v>34</v>
      </c>
      <c r="P788" s="16" t="s">
        <v>451</v>
      </c>
      <c r="Q788" s="15" t="s">
        <v>2587</v>
      </c>
      <c r="R788" s="15"/>
      <c r="S788" s="13">
        <v>80500000</v>
      </c>
      <c r="T788" s="2">
        <v>450.01</v>
      </c>
      <c r="U788" s="1" t="s">
        <v>7</v>
      </c>
    </row>
    <row r="789" spans="1:21" ht="20.100000000000001" customHeight="1" x14ac:dyDescent="0.2">
      <c r="A789" s="1" t="s">
        <v>54</v>
      </c>
      <c r="B789" s="1" t="s">
        <v>2589</v>
      </c>
      <c r="C789" s="1" t="s">
        <v>55</v>
      </c>
      <c r="D789" s="2">
        <v>1</v>
      </c>
      <c r="E789" s="5">
        <v>22.96</v>
      </c>
      <c r="F789" s="5">
        <v>4.8216000000000001</v>
      </c>
      <c r="G789" s="22">
        <v>22.96</v>
      </c>
      <c r="H789" s="22">
        <v>4.82</v>
      </c>
      <c r="I789" s="21">
        <v>45015</v>
      </c>
      <c r="J789" s="6" t="s">
        <v>4</v>
      </c>
      <c r="K789" s="18">
        <v>1</v>
      </c>
      <c r="L789" s="15"/>
      <c r="M789" s="15"/>
      <c r="N789" s="15"/>
      <c r="O789" s="13" t="s">
        <v>10117</v>
      </c>
      <c r="P789" s="16" t="s">
        <v>504</v>
      </c>
      <c r="Q789" s="15" t="s">
        <v>2587</v>
      </c>
      <c r="R789" s="15"/>
      <c r="S789" s="13" t="s">
        <v>31</v>
      </c>
      <c r="T789" s="2">
        <v>27.78</v>
      </c>
      <c r="U789" s="1" t="s">
        <v>26</v>
      </c>
    </row>
    <row r="790" spans="1:21" ht="20.100000000000001" customHeight="1" x14ac:dyDescent="0.2">
      <c r="A790" s="1" t="s">
        <v>47</v>
      </c>
      <c r="B790" s="1" t="s">
        <v>2590</v>
      </c>
      <c r="C790" s="1" t="s">
        <v>48</v>
      </c>
      <c r="D790" s="2">
        <v>1</v>
      </c>
      <c r="E790" s="5">
        <v>42.83</v>
      </c>
      <c r="F790" s="5">
        <v>8.99</v>
      </c>
      <c r="G790" s="22">
        <v>42.83</v>
      </c>
      <c r="H790" s="22">
        <v>8.99</v>
      </c>
      <c r="I790" s="21">
        <v>45015</v>
      </c>
      <c r="J790" s="6" t="s">
        <v>4</v>
      </c>
      <c r="K790" s="18">
        <v>1</v>
      </c>
      <c r="L790" s="15"/>
      <c r="M790" s="15"/>
      <c r="N790" s="15"/>
      <c r="O790" s="13" t="s">
        <v>1089</v>
      </c>
      <c r="P790" s="16" t="s">
        <v>1090</v>
      </c>
      <c r="Q790" s="15" t="s">
        <v>2587</v>
      </c>
      <c r="R790" s="15"/>
      <c r="S790" s="13" t="s">
        <v>51</v>
      </c>
      <c r="T790" s="2">
        <v>51.82</v>
      </c>
      <c r="U790" s="1" t="s">
        <v>26</v>
      </c>
    </row>
    <row r="791" spans="1:21" ht="20.100000000000001" customHeight="1" x14ac:dyDescent="0.2">
      <c r="A791" s="1" t="s">
        <v>52</v>
      </c>
      <c r="B791" s="1" t="s">
        <v>2590</v>
      </c>
      <c r="C791" s="1" t="s">
        <v>53</v>
      </c>
      <c r="D791" s="2">
        <v>1</v>
      </c>
      <c r="E791" s="5">
        <v>45.99</v>
      </c>
      <c r="F791" s="5">
        <v>9.6579000000000015</v>
      </c>
      <c r="G791" s="22">
        <v>45.99</v>
      </c>
      <c r="H791" s="22">
        <v>9.66</v>
      </c>
      <c r="I791" s="21">
        <v>45015</v>
      </c>
      <c r="J791" s="6" t="s">
        <v>4</v>
      </c>
      <c r="K791" s="18">
        <v>1</v>
      </c>
      <c r="L791" s="15"/>
      <c r="M791" s="15"/>
      <c r="N791" s="15"/>
      <c r="O791" s="13" t="s">
        <v>828</v>
      </c>
      <c r="P791" s="16" t="s">
        <v>2360</v>
      </c>
      <c r="Q791" s="15" t="s">
        <v>2587</v>
      </c>
      <c r="R791" s="15"/>
      <c r="S791" s="13" t="s">
        <v>51</v>
      </c>
      <c r="T791" s="2">
        <v>55.65</v>
      </c>
      <c r="U791" s="1" t="s">
        <v>26</v>
      </c>
    </row>
    <row r="792" spans="1:21" ht="20.100000000000001" customHeight="1" x14ac:dyDescent="0.2">
      <c r="A792" s="1" t="s">
        <v>36</v>
      </c>
      <c r="B792" s="1" t="s">
        <v>2589</v>
      </c>
      <c r="C792" s="1" t="s">
        <v>37</v>
      </c>
      <c r="D792" s="2">
        <v>0.2</v>
      </c>
      <c r="E792" s="5">
        <v>96.15</v>
      </c>
      <c r="F792" s="5">
        <v>20.191500000000001</v>
      </c>
      <c r="G792" s="22">
        <v>96.15</v>
      </c>
      <c r="H792" s="22">
        <v>20.190000000000001</v>
      </c>
      <c r="I792" s="21">
        <v>45015</v>
      </c>
      <c r="J792" s="6" t="s">
        <v>4</v>
      </c>
      <c r="K792" s="18">
        <v>1</v>
      </c>
      <c r="L792" s="15"/>
      <c r="M792" s="15"/>
      <c r="N792" s="15"/>
      <c r="O792" s="13" t="s">
        <v>1390</v>
      </c>
      <c r="P792" s="16" t="s">
        <v>1391</v>
      </c>
      <c r="Q792" s="15" t="s">
        <v>2587</v>
      </c>
      <c r="R792" s="15"/>
      <c r="S792" s="13" t="s">
        <v>39</v>
      </c>
      <c r="T792" s="2">
        <v>116.34</v>
      </c>
      <c r="U792" s="1" t="s">
        <v>12</v>
      </c>
    </row>
    <row r="793" spans="1:21" ht="20.100000000000001" customHeight="1" x14ac:dyDescent="0.2">
      <c r="A793" s="1" t="s">
        <v>23</v>
      </c>
      <c r="B793" s="1" t="s">
        <v>2590</v>
      </c>
      <c r="C793" s="1" t="s">
        <v>24</v>
      </c>
      <c r="D793" s="2">
        <v>0.1</v>
      </c>
      <c r="E793" s="5">
        <v>550</v>
      </c>
      <c r="F793" s="5">
        <v>115.5</v>
      </c>
      <c r="G793" s="22">
        <v>550</v>
      </c>
      <c r="H793" s="22">
        <v>115.5</v>
      </c>
      <c r="I793" s="21">
        <v>45015</v>
      </c>
      <c r="J793" s="6" t="s">
        <v>4</v>
      </c>
      <c r="K793" s="18">
        <v>1</v>
      </c>
      <c r="L793" s="15"/>
      <c r="M793" s="15"/>
      <c r="N793" s="15"/>
      <c r="O793" s="13" t="s">
        <v>937</v>
      </c>
      <c r="P793" s="16" t="s">
        <v>939</v>
      </c>
      <c r="Q793" s="15" t="s">
        <v>2587</v>
      </c>
      <c r="R793" s="15"/>
      <c r="S793" s="13" t="s">
        <v>25</v>
      </c>
      <c r="T793" s="2">
        <v>665.5</v>
      </c>
      <c r="U793" s="1" t="s">
        <v>26</v>
      </c>
    </row>
    <row r="794" spans="1:21" ht="20.100000000000001" customHeight="1" x14ac:dyDescent="0.2">
      <c r="A794" s="1" t="s">
        <v>43</v>
      </c>
      <c r="B794" s="1" t="s">
        <v>2589</v>
      </c>
      <c r="C794" s="1" t="s">
        <v>44</v>
      </c>
      <c r="D794" s="2">
        <v>0.1</v>
      </c>
      <c r="E794" s="5">
        <v>260.45</v>
      </c>
      <c r="F794" s="5">
        <v>54.694499999999998</v>
      </c>
      <c r="G794" s="22">
        <v>215.25</v>
      </c>
      <c r="H794" s="22">
        <v>45.2</v>
      </c>
      <c r="I794" s="21">
        <v>45015</v>
      </c>
      <c r="J794" s="6" t="s">
        <v>4</v>
      </c>
      <c r="K794" s="18">
        <v>1</v>
      </c>
      <c r="L794" s="15"/>
      <c r="M794" s="15"/>
      <c r="N794" s="15"/>
      <c r="O794" s="13" t="s">
        <v>2007</v>
      </c>
      <c r="P794" s="16" t="s">
        <v>2003</v>
      </c>
      <c r="Q794" s="15" t="s">
        <v>2587</v>
      </c>
      <c r="R794" s="15"/>
      <c r="S794" s="13" t="s">
        <v>42</v>
      </c>
      <c r="T794" s="2">
        <v>260.45</v>
      </c>
      <c r="U794" s="1" t="s">
        <v>26</v>
      </c>
    </row>
    <row r="795" spans="1:21" ht="20.100000000000001" customHeight="1" x14ac:dyDescent="0.2">
      <c r="A795" s="1" t="s">
        <v>40</v>
      </c>
      <c r="B795" s="1" t="s">
        <v>2589</v>
      </c>
      <c r="C795" s="1" t="s">
        <v>2544</v>
      </c>
      <c r="D795" s="2">
        <v>0.1</v>
      </c>
      <c r="E795" s="5">
        <v>157.53</v>
      </c>
      <c r="F795" s="5">
        <v>33.081299999999999</v>
      </c>
      <c r="G795" s="22">
        <v>130.19</v>
      </c>
      <c r="H795" s="22">
        <v>27.34</v>
      </c>
      <c r="I795" s="21">
        <v>45015</v>
      </c>
      <c r="J795" s="6" t="s">
        <v>4</v>
      </c>
      <c r="K795" s="18">
        <v>1</v>
      </c>
      <c r="L795" s="15"/>
      <c r="M795" s="15"/>
      <c r="N795" s="15"/>
      <c r="O795" s="13" t="s">
        <v>1448</v>
      </c>
      <c r="P795" s="16" t="s">
        <v>1449</v>
      </c>
      <c r="Q795" s="15" t="s">
        <v>2587</v>
      </c>
      <c r="R795" s="15"/>
      <c r="S795" s="13" t="s">
        <v>42</v>
      </c>
      <c r="T795" s="2">
        <v>157.53</v>
      </c>
      <c r="U795" s="1" t="s">
        <v>26</v>
      </c>
    </row>
    <row r="796" spans="1:21" ht="20.100000000000001" customHeight="1" x14ac:dyDescent="0.2">
      <c r="A796" s="1" t="s">
        <v>16</v>
      </c>
      <c r="B796" s="23" t="s">
        <v>2589</v>
      </c>
      <c r="C796" s="1" t="s">
        <v>17</v>
      </c>
      <c r="D796" s="2">
        <v>0.5</v>
      </c>
      <c r="E796" s="5">
        <v>1298</v>
      </c>
      <c r="F796" s="5">
        <v>272.58</v>
      </c>
      <c r="G796" s="22">
        <v>1298</v>
      </c>
      <c r="H796" s="22">
        <v>272.58</v>
      </c>
      <c r="I796" s="21">
        <v>45015</v>
      </c>
      <c r="J796" s="6" t="s">
        <v>4</v>
      </c>
      <c r="K796" s="18">
        <v>1</v>
      </c>
      <c r="L796" s="15"/>
      <c r="M796" s="15"/>
      <c r="N796" s="15"/>
      <c r="O796" s="13" t="s">
        <v>49</v>
      </c>
      <c r="P796" s="16" t="s">
        <v>50</v>
      </c>
      <c r="Q796" s="15" t="s">
        <v>2587</v>
      </c>
      <c r="R796" s="15"/>
      <c r="S796" s="13" t="s">
        <v>20</v>
      </c>
      <c r="T796" s="2">
        <v>1570.58</v>
      </c>
      <c r="U796" s="1" t="s">
        <v>7</v>
      </c>
    </row>
    <row r="797" spans="1:21" ht="20.100000000000001" customHeight="1" x14ac:dyDescent="0.2">
      <c r="A797" s="1" t="s">
        <v>8</v>
      </c>
      <c r="B797" s="1" t="s">
        <v>2590</v>
      </c>
      <c r="C797" s="1" t="s">
        <v>9</v>
      </c>
      <c r="D797" s="2">
        <v>0.2</v>
      </c>
      <c r="E797" s="5">
        <v>200</v>
      </c>
      <c r="F797" s="5">
        <v>42</v>
      </c>
      <c r="G797" s="22">
        <v>200</v>
      </c>
      <c r="H797" s="22">
        <v>42</v>
      </c>
      <c r="I797" s="21">
        <v>45015</v>
      </c>
      <c r="J797" s="6" t="s">
        <v>4</v>
      </c>
      <c r="K797" s="18">
        <v>1</v>
      </c>
      <c r="L797" s="15"/>
      <c r="M797" s="15"/>
      <c r="N797" s="15"/>
      <c r="O797" s="13" t="s">
        <v>1742</v>
      </c>
      <c r="P797" s="16" t="s">
        <v>1743</v>
      </c>
      <c r="Q797" s="15" t="s">
        <v>2587</v>
      </c>
      <c r="R797" s="15"/>
      <c r="S797" s="13" t="s">
        <v>11</v>
      </c>
      <c r="T797" s="2">
        <v>242</v>
      </c>
      <c r="U797" s="1" t="s">
        <v>12</v>
      </c>
    </row>
    <row r="798" spans="1:21" ht="20.100000000000001" customHeight="1" x14ac:dyDescent="0.2">
      <c r="A798" s="1" t="s">
        <v>13</v>
      </c>
      <c r="B798" s="1" t="s">
        <v>2590</v>
      </c>
      <c r="C798" s="1" t="s">
        <v>14</v>
      </c>
      <c r="D798" s="2">
        <v>0.2</v>
      </c>
      <c r="E798" s="5">
        <v>471.9</v>
      </c>
      <c r="F798" s="5">
        <v>99.09899999999999</v>
      </c>
      <c r="G798" s="22">
        <v>524.4</v>
      </c>
      <c r="H798" s="22">
        <v>110.12</v>
      </c>
      <c r="I798" s="21">
        <v>45015</v>
      </c>
      <c r="J798" s="6" t="s">
        <v>4</v>
      </c>
      <c r="K798" s="18">
        <v>1</v>
      </c>
      <c r="L798" s="15"/>
      <c r="M798" s="15"/>
      <c r="N798" s="15"/>
      <c r="O798" s="13" t="s">
        <v>558</v>
      </c>
      <c r="P798" s="16" t="s">
        <v>1671</v>
      </c>
      <c r="Q798" s="15" t="s">
        <v>2587</v>
      </c>
      <c r="R798" s="15"/>
      <c r="S798" s="13" t="s">
        <v>11</v>
      </c>
      <c r="T798" s="2">
        <v>634.52</v>
      </c>
      <c r="U798" s="1" t="s">
        <v>12</v>
      </c>
    </row>
    <row r="799" spans="1:21" ht="20.100000000000001" customHeight="1" x14ac:dyDescent="0.2">
      <c r="A799" s="1" t="s">
        <v>27</v>
      </c>
      <c r="B799" s="1" t="s">
        <v>2589</v>
      </c>
      <c r="C799" s="1" t="s">
        <v>28</v>
      </c>
      <c r="D799" s="2">
        <v>1</v>
      </c>
      <c r="E799" s="5">
        <v>45.92</v>
      </c>
      <c r="F799" s="5">
        <v>9.6432000000000002</v>
      </c>
      <c r="G799" s="22">
        <v>45.92</v>
      </c>
      <c r="H799" s="22">
        <v>9.64</v>
      </c>
      <c r="I799" s="21">
        <v>45015</v>
      </c>
      <c r="J799" s="6" t="s">
        <v>4</v>
      </c>
      <c r="K799" s="18">
        <v>1</v>
      </c>
      <c r="L799" s="15"/>
      <c r="M799" s="15"/>
      <c r="N799" s="15"/>
      <c r="O799" s="13" t="s">
        <v>828</v>
      </c>
      <c r="P799" s="16" t="s">
        <v>829</v>
      </c>
      <c r="Q799" s="15" t="s">
        <v>2587</v>
      </c>
      <c r="R799" s="15"/>
      <c r="S799" s="13" t="s">
        <v>31</v>
      </c>
      <c r="T799" s="2">
        <v>55.56</v>
      </c>
      <c r="U799" s="1" t="s">
        <v>26</v>
      </c>
    </row>
    <row r="800" spans="1:21" ht="20.100000000000001" customHeight="1" x14ac:dyDescent="0.2">
      <c r="A800" s="1" t="s">
        <v>187</v>
      </c>
      <c r="B800" s="1" t="s">
        <v>2589</v>
      </c>
      <c r="C800" s="1" t="s">
        <v>188</v>
      </c>
      <c r="D800" s="2">
        <v>1</v>
      </c>
      <c r="E800" s="5">
        <v>22.09</v>
      </c>
      <c r="F800" s="5">
        <v>4.6388999999999996</v>
      </c>
      <c r="G800" s="22">
        <v>22.09</v>
      </c>
      <c r="H800" s="22">
        <v>4.6399999999999997</v>
      </c>
      <c r="I800" s="21">
        <v>45016</v>
      </c>
      <c r="J800" s="6" t="s">
        <v>4</v>
      </c>
      <c r="K800" s="18">
        <v>1</v>
      </c>
      <c r="L800" s="15"/>
      <c r="M800" s="15"/>
      <c r="N800" s="15"/>
      <c r="O800" s="13" t="s">
        <v>10113</v>
      </c>
      <c r="P800" s="16" t="s">
        <v>1142</v>
      </c>
      <c r="Q800" s="15" t="s">
        <v>2587</v>
      </c>
      <c r="R800" s="15"/>
      <c r="S800" s="13" t="s">
        <v>137</v>
      </c>
      <c r="T800" s="2">
        <v>26.73</v>
      </c>
      <c r="U800" s="1" t="s">
        <v>84</v>
      </c>
    </row>
    <row r="801" spans="1:21" ht="20.100000000000001" customHeight="1" x14ac:dyDescent="0.2">
      <c r="A801" s="1" t="s">
        <v>172</v>
      </c>
      <c r="B801" s="1" t="s">
        <v>2589</v>
      </c>
      <c r="C801" s="1" t="s">
        <v>173</v>
      </c>
      <c r="D801" s="2">
        <v>1</v>
      </c>
      <c r="E801" s="5">
        <v>430.45</v>
      </c>
      <c r="F801" s="5">
        <v>90.394499999999994</v>
      </c>
      <c r="G801" s="22">
        <v>430.45</v>
      </c>
      <c r="H801" s="22">
        <v>90.39</v>
      </c>
      <c r="I801" s="21">
        <v>45016</v>
      </c>
      <c r="J801" s="6" t="s">
        <v>4</v>
      </c>
      <c r="K801" s="18">
        <v>1</v>
      </c>
      <c r="L801" s="15"/>
      <c r="M801" s="15"/>
      <c r="N801" s="15"/>
      <c r="O801" s="13" t="s">
        <v>1342</v>
      </c>
      <c r="P801" s="16" t="s">
        <v>1506</v>
      </c>
      <c r="Q801" s="15" t="s">
        <v>2587</v>
      </c>
      <c r="R801" s="15"/>
      <c r="S801" s="13" t="s">
        <v>176</v>
      </c>
      <c r="T801" s="2">
        <v>520.84</v>
      </c>
      <c r="U801" s="1" t="s">
        <v>84</v>
      </c>
    </row>
    <row r="802" spans="1:21" ht="20.100000000000001" customHeight="1" x14ac:dyDescent="0.2">
      <c r="A802" s="1" t="s">
        <v>191</v>
      </c>
      <c r="B802" s="1" t="s">
        <v>2589</v>
      </c>
      <c r="C802" s="1" t="s">
        <v>192</v>
      </c>
      <c r="D802" s="2">
        <v>1</v>
      </c>
      <c r="E802" s="5">
        <v>5.58</v>
      </c>
      <c r="F802" s="5">
        <v>1.1718000000000002</v>
      </c>
      <c r="G802" s="22">
        <v>5.6</v>
      </c>
      <c r="H802" s="22">
        <v>1.18</v>
      </c>
      <c r="I802" s="21">
        <v>45016</v>
      </c>
      <c r="J802" s="6" t="s">
        <v>4</v>
      </c>
      <c r="K802" s="18">
        <v>1</v>
      </c>
      <c r="L802" s="15"/>
      <c r="M802" s="15"/>
      <c r="N802" s="15"/>
      <c r="O802" s="13" t="s">
        <v>10096</v>
      </c>
      <c r="P802" s="16" t="s">
        <v>283</v>
      </c>
      <c r="Q802" s="15" t="s">
        <v>2587</v>
      </c>
      <c r="R802" s="15"/>
      <c r="S802" s="13" t="s">
        <v>193</v>
      </c>
      <c r="T802" s="2">
        <v>6.78</v>
      </c>
      <c r="U802" s="1" t="s">
        <v>84</v>
      </c>
    </row>
    <row r="803" spans="1:21" ht="20.100000000000001" customHeight="1" x14ac:dyDescent="0.2">
      <c r="A803" s="1" t="s">
        <v>189</v>
      </c>
      <c r="B803" s="1" t="s">
        <v>2589</v>
      </c>
      <c r="C803" s="1" t="s">
        <v>190</v>
      </c>
      <c r="D803" s="2">
        <v>1</v>
      </c>
      <c r="E803" s="5">
        <v>314.81</v>
      </c>
      <c r="F803" s="5">
        <v>66.110100000000003</v>
      </c>
      <c r="G803" s="22">
        <v>314.81</v>
      </c>
      <c r="H803" s="22">
        <v>66.11</v>
      </c>
      <c r="I803" s="21">
        <v>45016</v>
      </c>
      <c r="J803" s="6" t="s">
        <v>4</v>
      </c>
      <c r="K803" s="18">
        <v>1</v>
      </c>
      <c r="L803" s="15"/>
      <c r="M803" s="15"/>
      <c r="N803" s="15"/>
      <c r="O803" s="13" t="s">
        <v>741</v>
      </c>
      <c r="P803" s="16" t="s">
        <v>1503</v>
      </c>
      <c r="Q803" s="15" t="s">
        <v>2587</v>
      </c>
      <c r="R803" s="15"/>
      <c r="S803" s="13" t="s">
        <v>180</v>
      </c>
      <c r="T803" s="2">
        <v>380.92</v>
      </c>
      <c r="U803" s="1" t="s">
        <v>84</v>
      </c>
    </row>
    <row r="804" spans="1:21" ht="20.100000000000001" customHeight="1" x14ac:dyDescent="0.2">
      <c r="A804" s="1" t="s">
        <v>177</v>
      </c>
      <c r="B804" s="1" t="s">
        <v>2589</v>
      </c>
      <c r="C804" s="1" t="s">
        <v>178</v>
      </c>
      <c r="D804" s="2">
        <v>1</v>
      </c>
      <c r="E804" s="5">
        <v>79</v>
      </c>
      <c r="F804" s="5">
        <v>16.59</v>
      </c>
      <c r="G804" s="22">
        <v>79</v>
      </c>
      <c r="H804" s="22">
        <v>16.59</v>
      </c>
      <c r="I804" s="21">
        <v>45016</v>
      </c>
      <c r="J804" s="6" t="s">
        <v>4</v>
      </c>
      <c r="K804" s="18">
        <v>1</v>
      </c>
      <c r="L804" s="15"/>
      <c r="M804" s="15"/>
      <c r="N804" s="15"/>
      <c r="O804" s="13" t="s">
        <v>1261</v>
      </c>
      <c r="P804" s="16" t="s">
        <v>1262</v>
      </c>
      <c r="Q804" s="15" t="s">
        <v>2587</v>
      </c>
      <c r="R804" s="15"/>
      <c r="S804" s="13" t="s">
        <v>180</v>
      </c>
      <c r="T804" s="2">
        <v>95.59</v>
      </c>
      <c r="U804" s="1" t="s">
        <v>84</v>
      </c>
    </row>
    <row r="805" spans="1:21" ht="20.100000000000001" customHeight="1" x14ac:dyDescent="0.2">
      <c r="A805" s="1" t="s">
        <v>2</v>
      </c>
      <c r="B805" s="1" t="s">
        <v>2589</v>
      </c>
      <c r="C805" s="1" t="s">
        <v>3</v>
      </c>
      <c r="D805" s="2">
        <v>1</v>
      </c>
      <c r="E805" s="5">
        <v>134</v>
      </c>
      <c r="F805" s="155">
        <f>+E805*21/100</f>
        <v>28.14</v>
      </c>
      <c r="G805" s="22">
        <v>121.21</v>
      </c>
      <c r="H805" s="22">
        <v>12.12</v>
      </c>
      <c r="I805" s="21">
        <v>45016</v>
      </c>
      <c r="J805" s="6" t="s">
        <v>4</v>
      </c>
      <c r="K805" s="18">
        <v>1</v>
      </c>
      <c r="L805" s="15"/>
      <c r="M805" s="15"/>
      <c r="N805" s="15"/>
      <c r="O805" s="13" t="s">
        <v>10030</v>
      </c>
      <c r="P805" s="16" t="s">
        <v>445</v>
      </c>
      <c r="Q805" s="15" t="s">
        <v>2587</v>
      </c>
      <c r="R805" s="15"/>
      <c r="S805" s="13" t="s">
        <v>6</v>
      </c>
      <c r="T805" s="2">
        <v>133.33000000000001</v>
      </c>
      <c r="U805" s="1" t="s">
        <v>7</v>
      </c>
    </row>
    <row r="806" spans="1:21" ht="20.100000000000001" customHeight="1" x14ac:dyDescent="0.2">
      <c r="A806" s="1" t="s">
        <v>185</v>
      </c>
      <c r="B806" s="1" t="s">
        <v>2589</v>
      </c>
      <c r="C806" s="1" t="s">
        <v>186</v>
      </c>
      <c r="D806" s="2">
        <v>1</v>
      </c>
      <c r="E806" s="5">
        <v>112.16</v>
      </c>
      <c r="F806" s="5">
        <v>23.553600000000003</v>
      </c>
      <c r="G806" s="22">
        <v>112.16</v>
      </c>
      <c r="H806" s="22">
        <v>23.55</v>
      </c>
      <c r="I806" s="21">
        <v>45016</v>
      </c>
      <c r="J806" s="6" t="s">
        <v>4</v>
      </c>
      <c r="K806" s="18">
        <v>1</v>
      </c>
      <c r="L806" s="15"/>
      <c r="M806" s="15"/>
      <c r="N806" s="15"/>
      <c r="O806" s="13" t="s">
        <v>380</v>
      </c>
      <c r="P806" s="16" t="s">
        <v>381</v>
      </c>
      <c r="Q806" s="15" t="s">
        <v>2587</v>
      </c>
      <c r="R806" s="15"/>
      <c r="S806" s="13" t="s">
        <v>171</v>
      </c>
      <c r="T806" s="2">
        <v>135.71</v>
      </c>
      <c r="U806" s="1" t="s">
        <v>84</v>
      </c>
    </row>
    <row r="807" spans="1:21" ht="20.100000000000001" customHeight="1" x14ac:dyDescent="0.2">
      <c r="A807" s="1" t="s">
        <v>194</v>
      </c>
      <c r="B807" s="1" t="s">
        <v>2589</v>
      </c>
      <c r="C807" s="1" t="s">
        <v>195</v>
      </c>
      <c r="D807" s="2">
        <v>1</v>
      </c>
      <c r="E807" s="5">
        <v>178.4</v>
      </c>
      <c r="F807" s="155">
        <f>+E807*21/100</f>
        <v>37.463999999999999</v>
      </c>
      <c r="G807" s="22">
        <v>160.44999999999999</v>
      </c>
      <c r="H807" s="22">
        <v>17.95</v>
      </c>
      <c r="I807" s="21">
        <v>45016</v>
      </c>
      <c r="J807" s="6" t="s">
        <v>4</v>
      </c>
      <c r="K807" s="18">
        <v>1</v>
      </c>
      <c r="L807" s="15"/>
      <c r="M807" s="15"/>
      <c r="N807" s="15"/>
      <c r="O807" s="13" t="s">
        <v>196</v>
      </c>
      <c r="P807" s="16" t="s">
        <v>2547</v>
      </c>
      <c r="Q807" s="15" t="s">
        <v>2587</v>
      </c>
      <c r="R807" s="15"/>
      <c r="S807" s="13" t="s">
        <v>197</v>
      </c>
      <c r="T807" s="2">
        <v>178.4</v>
      </c>
      <c r="U807" s="1" t="s">
        <v>84</v>
      </c>
    </row>
    <row r="808" spans="1:21" ht="20.100000000000001" customHeight="1" x14ac:dyDescent="0.2">
      <c r="A808" s="1" t="s">
        <v>141</v>
      </c>
      <c r="B808" s="1" t="s">
        <v>2589</v>
      </c>
      <c r="C808" s="1" t="s">
        <v>142</v>
      </c>
      <c r="D808" s="2">
        <v>0.03</v>
      </c>
      <c r="E808" s="5">
        <v>170</v>
      </c>
      <c r="F808" s="5">
        <v>35.700000000000003</v>
      </c>
      <c r="G808" s="22">
        <v>169.01</v>
      </c>
      <c r="H808" s="22">
        <v>35.49</v>
      </c>
      <c r="I808" s="21">
        <v>45016</v>
      </c>
      <c r="J808" s="6" t="s">
        <v>4</v>
      </c>
      <c r="K808" s="18">
        <v>1</v>
      </c>
      <c r="L808" s="15"/>
      <c r="M808" s="15"/>
      <c r="N808" s="15"/>
      <c r="O808" s="13" t="s">
        <v>170</v>
      </c>
      <c r="P808" s="16" t="s">
        <v>2123</v>
      </c>
      <c r="Q808" s="15" t="s">
        <v>2587</v>
      </c>
      <c r="R808" s="15"/>
      <c r="S808" s="13" t="s">
        <v>144</v>
      </c>
      <c r="T808" s="2">
        <v>204.5</v>
      </c>
      <c r="U808" s="1" t="s">
        <v>84</v>
      </c>
    </row>
    <row r="809" spans="1:21" ht="20.100000000000001" customHeight="1" x14ac:dyDescent="0.2">
      <c r="A809" s="1" t="s">
        <v>181</v>
      </c>
      <c r="B809" s="1" t="s">
        <v>2589</v>
      </c>
      <c r="C809" s="1" t="s">
        <v>182</v>
      </c>
      <c r="D809" s="2">
        <v>1</v>
      </c>
      <c r="E809" s="5">
        <v>240.66</v>
      </c>
      <c r="F809" s="5">
        <v>50.538599999999995</v>
      </c>
      <c r="G809" s="22">
        <v>240.66</v>
      </c>
      <c r="H809" s="22">
        <v>50.54</v>
      </c>
      <c r="I809" s="21">
        <v>45016</v>
      </c>
      <c r="J809" s="6" t="s">
        <v>4</v>
      </c>
      <c r="K809" s="18">
        <v>1</v>
      </c>
      <c r="L809" s="15"/>
      <c r="M809" s="15"/>
      <c r="N809" s="15"/>
      <c r="O809" s="13" t="s">
        <v>179</v>
      </c>
      <c r="P809" s="16" t="s">
        <v>884</v>
      </c>
      <c r="Q809" s="15" t="s">
        <v>2587</v>
      </c>
      <c r="R809" s="15"/>
      <c r="S809" s="13" t="s">
        <v>184</v>
      </c>
      <c r="T809" s="2">
        <v>291.2</v>
      </c>
      <c r="U809" s="1" t="s">
        <v>84</v>
      </c>
    </row>
    <row r="810" spans="1:21" ht="20.100000000000001" customHeight="1" x14ac:dyDescent="0.2">
      <c r="A810" s="1" t="s">
        <v>164</v>
      </c>
      <c r="B810" s="1" t="s">
        <v>2590</v>
      </c>
      <c r="C810" s="1" t="s">
        <v>165</v>
      </c>
      <c r="D810" s="2">
        <v>1</v>
      </c>
      <c r="E810" s="5">
        <v>700</v>
      </c>
      <c r="F810" s="5">
        <v>147</v>
      </c>
      <c r="G810" s="22">
        <v>700</v>
      </c>
      <c r="H810" s="22">
        <v>147</v>
      </c>
      <c r="I810" s="21">
        <v>45016</v>
      </c>
      <c r="J810" s="6" t="s">
        <v>4</v>
      </c>
      <c r="K810" s="18">
        <v>1</v>
      </c>
      <c r="L810" s="15"/>
      <c r="M810" s="15"/>
      <c r="N810" s="15"/>
      <c r="O810" s="13" t="s">
        <v>29</v>
      </c>
      <c r="P810" s="16" t="s">
        <v>30</v>
      </c>
      <c r="Q810" s="15" t="s">
        <v>2587</v>
      </c>
      <c r="R810" s="15"/>
      <c r="S810" s="13">
        <v>44111400</v>
      </c>
      <c r="T810" s="2">
        <v>847</v>
      </c>
      <c r="U810" s="1" t="s">
        <v>84</v>
      </c>
    </row>
    <row r="811" spans="1:21" ht="20.100000000000001" customHeight="1" x14ac:dyDescent="0.2">
      <c r="A811" s="1" t="s">
        <v>102</v>
      </c>
      <c r="B811" s="1" t="s">
        <v>2590</v>
      </c>
      <c r="C811" s="1" t="s">
        <v>103</v>
      </c>
      <c r="D811" s="2">
        <v>1</v>
      </c>
      <c r="E811" s="5">
        <v>300</v>
      </c>
      <c r="F811" s="155">
        <v>0</v>
      </c>
      <c r="G811" s="22">
        <v>300</v>
      </c>
      <c r="H811" s="22">
        <v>0</v>
      </c>
      <c r="I811" s="21">
        <v>45016</v>
      </c>
      <c r="J811" s="6" t="s">
        <v>4</v>
      </c>
      <c r="K811" s="18">
        <v>1</v>
      </c>
      <c r="L811" s="15"/>
      <c r="M811" s="15"/>
      <c r="N811" s="15"/>
      <c r="O811" s="13" t="s">
        <v>10007</v>
      </c>
      <c r="P811" s="16" t="s">
        <v>321</v>
      </c>
      <c r="Q811" s="15" t="s">
        <v>2587</v>
      </c>
      <c r="R811" s="15"/>
      <c r="S811" s="13" t="s">
        <v>105</v>
      </c>
      <c r="T811" s="2">
        <v>300</v>
      </c>
      <c r="U811" s="1" t="s">
        <v>106</v>
      </c>
    </row>
    <row r="812" spans="1:21" ht="20.100000000000001" customHeight="1" x14ac:dyDescent="0.2">
      <c r="A812" s="1" t="s">
        <v>168</v>
      </c>
      <c r="B812" s="1" t="s">
        <v>2589</v>
      </c>
      <c r="C812" s="1" t="s">
        <v>169</v>
      </c>
      <c r="D812" s="2">
        <v>1</v>
      </c>
      <c r="E812" s="5">
        <v>209.79</v>
      </c>
      <c r="F812" s="5">
        <v>44.055900000000001</v>
      </c>
      <c r="G812" s="22">
        <v>209.79</v>
      </c>
      <c r="H812" s="22">
        <v>44.06</v>
      </c>
      <c r="I812" s="21">
        <v>45016</v>
      </c>
      <c r="J812" s="6" t="s">
        <v>4</v>
      </c>
      <c r="K812" s="18">
        <v>1</v>
      </c>
      <c r="L812" s="15"/>
      <c r="M812" s="15"/>
      <c r="N812" s="15"/>
      <c r="O812" s="13" t="s">
        <v>215</v>
      </c>
      <c r="P812" s="16" t="s">
        <v>216</v>
      </c>
      <c r="Q812" s="15" t="s">
        <v>2587</v>
      </c>
      <c r="R812" s="15"/>
      <c r="S812" s="13" t="s">
        <v>171</v>
      </c>
      <c r="T812" s="2">
        <v>253.85</v>
      </c>
      <c r="U812" s="1" t="s">
        <v>84</v>
      </c>
    </row>
    <row r="813" spans="1:21" ht="20.100000000000001" customHeight="1" x14ac:dyDescent="0.2">
      <c r="A813" s="1" t="s">
        <v>125</v>
      </c>
      <c r="B813" s="1" t="s">
        <v>2589</v>
      </c>
      <c r="C813" s="1" t="s">
        <v>126</v>
      </c>
      <c r="D813" s="2">
        <v>1</v>
      </c>
      <c r="E813" s="5">
        <v>30.6</v>
      </c>
      <c r="F813" s="5">
        <v>6.4260000000000002</v>
      </c>
      <c r="G813" s="22">
        <v>30.6</v>
      </c>
      <c r="H813" s="22">
        <v>6.43</v>
      </c>
      <c r="I813" s="21">
        <v>45016</v>
      </c>
      <c r="J813" s="6" t="s">
        <v>4</v>
      </c>
      <c r="K813" s="18">
        <v>1</v>
      </c>
      <c r="L813" s="15"/>
      <c r="M813" s="15"/>
      <c r="N813" s="15"/>
      <c r="O813" s="13" t="s">
        <v>9993</v>
      </c>
      <c r="P813" s="16" t="s">
        <v>365</v>
      </c>
      <c r="Q813" s="15" t="s">
        <v>2587</v>
      </c>
      <c r="R813" s="15"/>
      <c r="S813" s="13" t="s">
        <v>128</v>
      </c>
      <c r="T813" s="2">
        <v>37.03</v>
      </c>
      <c r="U813" s="1" t="s">
        <v>84</v>
      </c>
    </row>
    <row r="814" spans="1:21" ht="20.100000000000001" customHeight="1" x14ac:dyDescent="0.2">
      <c r="A814" s="1" t="s">
        <v>129</v>
      </c>
      <c r="B814" s="1" t="s">
        <v>2589</v>
      </c>
      <c r="C814" s="1" t="s">
        <v>130</v>
      </c>
      <c r="D814" s="2">
        <v>1</v>
      </c>
      <c r="E814" s="5">
        <v>270</v>
      </c>
      <c r="F814" s="5">
        <v>56.7</v>
      </c>
      <c r="G814" s="22">
        <v>270</v>
      </c>
      <c r="H814" s="22">
        <v>56.7</v>
      </c>
      <c r="I814" s="21">
        <v>45016</v>
      </c>
      <c r="J814" s="6" t="s">
        <v>4</v>
      </c>
      <c r="K814" s="18">
        <v>1</v>
      </c>
      <c r="L814" s="15"/>
      <c r="M814" s="15"/>
      <c r="N814" s="15"/>
      <c r="O814" s="13" t="s">
        <v>703</v>
      </c>
      <c r="P814" s="16" t="s">
        <v>704</v>
      </c>
      <c r="Q814" s="15" t="s">
        <v>2587</v>
      </c>
      <c r="R814" s="15"/>
      <c r="S814" s="13" t="s">
        <v>133</v>
      </c>
      <c r="T814" s="2">
        <v>326.7</v>
      </c>
      <c r="U814" s="1" t="s">
        <v>84</v>
      </c>
    </row>
    <row r="815" spans="1:21" ht="20.100000000000001" customHeight="1" x14ac:dyDescent="0.2">
      <c r="A815" s="1" t="s">
        <v>145</v>
      </c>
      <c r="B815" s="1" t="s">
        <v>2589</v>
      </c>
      <c r="C815" s="1" t="s">
        <v>146</v>
      </c>
      <c r="D815" s="2">
        <v>0.03</v>
      </c>
      <c r="E815" s="5">
        <v>112</v>
      </c>
      <c r="F815" s="5">
        <v>23.52</v>
      </c>
      <c r="G815" s="22">
        <v>111.24</v>
      </c>
      <c r="H815" s="22">
        <v>23.36</v>
      </c>
      <c r="I815" s="21">
        <v>45016</v>
      </c>
      <c r="J815" s="6" t="s">
        <v>4</v>
      </c>
      <c r="K815" s="18">
        <v>1</v>
      </c>
      <c r="L815" s="15"/>
      <c r="M815" s="15"/>
      <c r="N815" s="15"/>
      <c r="O815" s="13" t="s">
        <v>1800</v>
      </c>
      <c r="P815" s="16" t="s">
        <v>1801</v>
      </c>
      <c r="Q815" s="15" t="s">
        <v>2587</v>
      </c>
      <c r="R815" s="15"/>
      <c r="S815" s="13" t="s">
        <v>147</v>
      </c>
      <c r="T815" s="2">
        <v>134.6</v>
      </c>
      <c r="U815" s="1" t="s">
        <v>84</v>
      </c>
    </row>
    <row r="816" spans="1:21" ht="20.100000000000001" customHeight="1" x14ac:dyDescent="0.2">
      <c r="A816" s="1" t="s">
        <v>138</v>
      </c>
      <c r="B816" s="1" t="s">
        <v>2589</v>
      </c>
      <c r="C816" s="1" t="s">
        <v>139</v>
      </c>
      <c r="D816" s="2">
        <v>0.03</v>
      </c>
      <c r="E816" s="5">
        <v>210</v>
      </c>
      <c r="F816" s="5">
        <v>44.1</v>
      </c>
      <c r="G816" s="22">
        <v>206.7</v>
      </c>
      <c r="H816" s="22">
        <v>43.41</v>
      </c>
      <c r="I816" s="21">
        <v>45016</v>
      </c>
      <c r="J816" s="6" t="s">
        <v>4</v>
      </c>
      <c r="K816" s="18">
        <v>1</v>
      </c>
      <c r="L816" s="15"/>
      <c r="M816" s="15"/>
      <c r="N816" s="15"/>
      <c r="O816" s="13" t="s">
        <v>215</v>
      </c>
      <c r="P816" s="16" t="s">
        <v>216</v>
      </c>
      <c r="Q816" s="15" t="s">
        <v>2587</v>
      </c>
      <c r="R816" s="15"/>
      <c r="S816" s="13" t="s">
        <v>31</v>
      </c>
      <c r="T816" s="2">
        <v>250.11</v>
      </c>
      <c r="U816" s="1" t="s">
        <v>84</v>
      </c>
    </row>
    <row r="817" spans="20:20" ht="20.100000000000001" customHeight="1" x14ac:dyDescent="0.2">
      <c r="T817" s="4">
        <f>SUM(T6:T816)</f>
        <v>805256.63000000059</v>
      </c>
    </row>
  </sheetData>
  <sortState xmlns:xlrd2="http://schemas.microsoft.com/office/spreadsheetml/2017/richdata2" ref="A6:U817">
    <sortCondition ref="I6:I817"/>
  </sortState>
  <mergeCells count="17">
    <mergeCell ref="O2:O5"/>
    <mergeCell ref="A2:A5"/>
    <mergeCell ref="C2:C5"/>
    <mergeCell ref="D2:D5"/>
    <mergeCell ref="E2:E5"/>
    <mergeCell ref="F2:F5"/>
    <mergeCell ref="G2:G5"/>
    <mergeCell ref="H2:H5"/>
    <mergeCell ref="I2:I5"/>
    <mergeCell ref="L2:L5"/>
    <mergeCell ref="M2:M5"/>
    <mergeCell ref="N2:N5"/>
    <mergeCell ref="P2:P5"/>
    <mergeCell ref="R2:R5"/>
    <mergeCell ref="S2:S5"/>
    <mergeCell ref="T2:T5"/>
    <mergeCell ref="U2:U5"/>
  </mergeCells>
  <printOptions horizontalCentered="1" gridLines="1"/>
  <pageMargins left="0.75" right="0.75" top="1" bottom="1" header="0.5" footer="0.5"/>
  <pageSetup paperSize="8" scale="26" fitToHeight="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37D61-2B80-4DA8-92F2-E2E198DD9941}">
  <dimension ref="A1:W656"/>
  <sheetViews>
    <sheetView topLeftCell="F1" zoomScale="87" zoomScaleNormal="87" workbookViewId="0">
      <selection activeCell="K6" sqref="K6"/>
    </sheetView>
  </sheetViews>
  <sheetFormatPr baseColWidth="10" defaultRowHeight="12.75" outlineLevelCol="1" x14ac:dyDescent="0.2"/>
  <cols>
    <col min="1" max="1" width="22.42578125" hidden="1" customWidth="1" outlineLevel="1"/>
    <col min="2" max="2" width="17.42578125" hidden="1" customWidth="1" outlineLevel="1"/>
    <col min="3" max="3" width="17.5703125" customWidth="1" collapsed="1"/>
    <col min="4" max="4" width="10.85546875" customWidth="1"/>
    <col min="5" max="5" width="173.5703125" customWidth="1"/>
    <col min="6" max="6" width="12.85546875" customWidth="1"/>
    <col min="7" max="7" width="11.42578125" customWidth="1"/>
    <col min="8" max="8" width="10" customWidth="1"/>
    <col min="9" max="9" width="11.140625" customWidth="1"/>
    <col min="10" max="10" width="8.28515625" bestFit="1" customWidth="1"/>
    <col min="11" max="11" width="19.5703125" customWidth="1"/>
    <col min="12" max="12" width="11.42578125" customWidth="1"/>
    <col min="13" max="13" width="8.5703125" customWidth="1"/>
    <col min="14" max="14" width="19.5703125" customWidth="1"/>
    <col min="15" max="15" width="9.85546875" customWidth="1"/>
    <col min="16" max="16" width="10" bestFit="1" customWidth="1"/>
    <col min="17" max="17" width="15.140625" style="29" customWidth="1"/>
    <col min="18" max="18" width="81.140625" customWidth="1"/>
    <col min="19" max="19" width="8" customWidth="1"/>
    <col min="20" max="20" width="12.85546875" customWidth="1"/>
    <col min="21" max="21" width="9.5703125" customWidth="1"/>
    <col min="22" max="22" width="16.140625" customWidth="1"/>
    <col min="23" max="23" width="116.28515625" customWidth="1"/>
    <col min="24" max="258" width="9.140625" customWidth="1"/>
    <col min="259" max="259" width="124.7109375" customWidth="1"/>
    <col min="260" max="273" width="19.5703125" customWidth="1"/>
    <col min="274" max="514" width="9.140625" customWidth="1"/>
    <col min="515" max="515" width="124.7109375" customWidth="1"/>
    <col min="516" max="529" width="19.5703125" customWidth="1"/>
    <col min="530" max="770" width="9.140625" customWidth="1"/>
    <col min="771" max="771" width="124.7109375" customWidth="1"/>
    <col min="772" max="785" width="19.5703125" customWidth="1"/>
    <col min="786" max="1026" width="9.140625" customWidth="1"/>
    <col min="1027" max="1027" width="124.7109375" customWidth="1"/>
    <col min="1028" max="1041" width="19.5703125" customWidth="1"/>
    <col min="1042" max="1282" width="9.140625" customWidth="1"/>
    <col min="1283" max="1283" width="124.7109375" customWidth="1"/>
    <col min="1284" max="1297" width="19.5703125" customWidth="1"/>
    <col min="1298" max="1538" width="9.140625" customWidth="1"/>
    <col min="1539" max="1539" width="124.7109375" customWidth="1"/>
    <col min="1540" max="1553" width="19.5703125" customWidth="1"/>
    <col min="1554" max="1794" width="9.140625" customWidth="1"/>
    <col min="1795" max="1795" width="124.7109375" customWidth="1"/>
    <col min="1796" max="1809" width="19.5703125" customWidth="1"/>
    <col min="1810" max="2050" width="9.140625" customWidth="1"/>
    <col min="2051" max="2051" width="124.7109375" customWidth="1"/>
    <col min="2052" max="2065" width="19.5703125" customWidth="1"/>
    <col min="2066" max="2306" width="9.140625" customWidth="1"/>
    <col min="2307" max="2307" width="124.7109375" customWidth="1"/>
    <col min="2308" max="2321" width="19.5703125" customWidth="1"/>
    <col min="2322" max="2562" width="9.140625" customWidth="1"/>
    <col min="2563" max="2563" width="124.7109375" customWidth="1"/>
    <col min="2564" max="2577" width="19.5703125" customWidth="1"/>
    <col min="2578" max="2818" width="9.140625" customWidth="1"/>
    <col min="2819" max="2819" width="124.7109375" customWidth="1"/>
    <col min="2820" max="2833" width="19.5703125" customWidth="1"/>
    <col min="2834" max="3074" width="9.140625" customWidth="1"/>
    <col min="3075" max="3075" width="124.7109375" customWidth="1"/>
    <col min="3076" max="3089" width="19.5703125" customWidth="1"/>
    <col min="3090" max="3330" width="9.140625" customWidth="1"/>
    <col min="3331" max="3331" width="124.7109375" customWidth="1"/>
    <col min="3332" max="3345" width="19.5703125" customWidth="1"/>
    <col min="3346" max="3586" width="9.140625" customWidth="1"/>
    <col min="3587" max="3587" width="124.7109375" customWidth="1"/>
    <col min="3588" max="3601" width="19.5703125" customWidth="1"/>
    <col min="3602" max="3842" width="9.140625" customWidth="1"/>
    <col min="3843" max="3843" width="124.7109375" customWidth="1"/>
    <col min="3844" max="3857" width="19.5703125" customWidth="1"/>
    <col min="3858" max="4098" width="9.140625" customWidth="1"/>
    <col min="4099" max="4099" width="124.7109375" customWidth="1"/>
    <col min="4100" max="4113" width="19.5703125" customWidth="1"/>
    <col min="4114" max="4354" width="9.140625" customWidth="1"/>
    <col min="4355" max="4355" width="124.7109375" customWidth="1"/>
    <col min="4356" max="4369" width="19.5703125" customWidth="1"/>
    <col min="4370" max="4610" width="9.140625" customWidth="1"/>
    <col min="4611" max="4611" width="124.7109375" customWidth="1"/>
    <col min="4612" max="4625" width="19.5703125" customWidth="1"/>
    <col min="4626" max="4866" width="9.140625" customWidth="1"/>
    <col min="4867" max="4867" width="124.7109375" customWidth="1"/>
    <col min="4868" max="4881" width="19.5703125" customWidth="1"/>
    <col min="4882" max="5122" width="9.140625" customWidth="1"/>
    <col min="5123" max="5123" width="124.7109375" customWidth="1"/>
    <col min="5124" max="5137" width="19.5703125" customWidth="1"/>
    <col min="5138" max="5378" width="9.140625" customWidth="1"/>
    <col min="5379" max="5379" width="124.7109375" customWidth="1"/>
    <col min="5380" max="5393" width="19.5703125" customWidth="1"/>
    <col min="5394" max="5634" width="9.140625" customWidth="1"/>
    <col min="5635" max="5635" width="124.7109375" customWidth="1"/>
    <col min="5636" max="5649" width="19.5703125" customWidth="1"/>
    <col min="5650" max="5890" width="9.140625" customWidth="1"/>
    <col min="5891" max="5891" width="124.7109375" customWidth="1"/>
    <col min="5892" max="5905" width="19.5703125" customWidth="1"/>
    <col min="5906" max="6146" width="9.140625" customWidth="1"/>
    <col min="6147" max="6147" width="124.7109375" customWidth="1"/>
    <col min="6148" max="6161" width="19.5703125" customWidth="1"/>
    <col min="6162" max="6402" width="9.140625" customWidth="1"/>
    <col min="6403" max="6403" width="124.7109375" customWidth="1"/>
    <col min="6404" max="6417" width="19.5703125" customWidth="1"/>
    <col min="6418" max="6658" width="9.140625" customWidth="1"/>
    <col min="6659" max="6659" width="124.7109375" customWidth="1"/>
    <col min="6660" max="6673" width="19.5703125" customWidth="1"/>
    <col min="6674" max="6914" width="9.140625" customWidth="1"/>
    <col min="6915" max="6915" width="124.7109375" customWidth="1"/>
    <col min="6916" max="6929" width="19.5703125" customWidth="1"/>
    <col min="6930" max="7170" width="9.140625" customWidth="1"/>
    <col min="7171" max="7171" width="124.7109375" customWidth="1"/>
    <col min="7172" max="7185" width="19.5703125" customWidth="1"/>
    <col min="7186" max="7426" width="9.140625" customWidth="1"/>
    <col min="7427" max="7427" width="124.7109375" customWidth="1"/>
    <col min="7428" max="7441" width="19.5703125" customWidth="1"/>
    <col min="7442" max="7682" width="9.140625" customWidth="1"/>
    <col min="7683" max="7683" width="124.7109375" customWidth="1"/>
    <col min="7684" max="7697" width="19.5703125" customWidth="1"/>
    <col min="7698" max="7938" width="9.140625" customWidth="1"/>
    <col min="7939" max="7939" width="124.7109375" customWidth="1"/>
    <col min="7940" max="7953" width="19.5703125" customWidth="1"/>
    <col min="7954" max="8194" width="9.140625" customWidth="1"/>
    <col min="8195" max="8195" width="124.7109375" customWidth="1"/>
    <col min="8196" max="8209" width="19.5703125" customWidth="1"/>
    <col min="8210" max="8450" width="9.140625" customWidth="1"/>
    <col min="8451" max="8451" width="124.7109375" customWidth="1"/>
    <col min="8452" max="8465" width="19.5703125" customWidth="1"/>
    <col min="8466" max="8706" width="9.140625" customWidth="1"/>
    <col min="8707" max="8707" width="124.7109375" customWidth="1"/>
    <col min="8708" max="8721" width="19.5703125" customWidth="1"/>
    <col min="8722" max="8962" width="9.140625" customWidth="1"/>
    <col min="8963" max="8963" width="124.7109375" customWidth="1"/>
    <col min="8964" max="8977" width="19.5703125" customWidth="1"/>
    <col min="8978" max="9218" width="9.140625" customWidth="1"/>
    <col min="9219" max="9219" width="124.7109375" customWidth="1"/>
    <col min="9220" max="9233" width="19.5703125" customWidth="1"/>
    <col min="9234" max="9474" width="9.140625" customWidth="1"/>
    <col min="9475" max="9475" width="124.7109375" customWidth="1"/>
    <col min="9476" max="9489" width="19.5703125" customWidth="1"/>
    <col min="9490" max="9730" width="9.140625" customWidth="1"/>
    <col min="9731" max="9731" width="124.7109375" customWidth="1"/>
    <col min="9732" max="9745" width="19.5703125" customWidth="1"/>
    <col min="9746" max="9986" width="9.140625" customWidth="1"/>
    <col min="9987" max="9987" width="124.7109375" customWidth="1"/>
    <col min="9988" max="10001" width="19.5703125" customWidth="1"/>
    <col min="10002" max="10242" width="9.140625" customWidth="1"/>
    <col min="10243" max="10243" width="124.7109375" customWidth="1"/>
    <col min="10244" max="10257" width="19.5703125" customWidth="1"/>
    <col min="10258" max="10498" width="9.140625" customWidth="1"/>
    <col min="10499" max="10499" width="124.7109375" customWidth="1"/>
    <col min="10500" max="10513" width="19.5703125" customWidth="1"/>
    <col min="10514" max="10754" width="9.140625" customWidth="1"/>
    <col min="10755" max="10755" width="124.7109375" customWidth="1"/>
    <col min="10756" max="10769" width="19.5703125" customWidth="1"/>
    <col min="10770" max="11010" width="9.140625" customWidth="1"/>
    <col min="11011" max="11011" width="124.7109375" customWidth="1"/>
    <col min="11012" max="11025" width="19.5703125" customWidth="1"/>
    <col min="11026" max="11266" width="9.140625" customWidth="1"/>
    <col min="11267" max="11267" width="124.7109375" customWidth="1"/>
    <col min="11268" max="11281" width="19.5703125" customWidth="1"/>
    <col min="11282" max="11522" width="9.140625" customWidth="1"/>
    <col min="11523" max="11523" width="124.7109375" customWidth="1"/>
    <col min="11524" max="11537" width="19.5703125" customWidth="1"/>
    <col min="11538" max="11778" width="9.140625" customWidth="1"/>
    <col min="11779" max="11779" width="124.7109375" customWidth="1"/>
    <col min="11780" max="11793" width="19.5703125" customWidth="1"/>
    <col min="11794" max="12034" width="9.140625" customWidth="1"/>
    <col min="12035" max="12035" width="124.7109375" customWidth="1"/>
    <col min="12036" max="12049" width="19.5703125" customWidth="1"/>
    <col min="12050" max="12290" width="9.140625" customWidth="1"/>
    <col min="12291" max="12291" width="124.7109375" customWidth="1"/>
    <col min="12292" max="12305" width="19.5703125" customWidth="1"/>
    <col min="12306" max="12546" width="9.140625" customWidth="1"/>
    <col min="12547" max="12547" width="124.7109375" customWidth="1"/>
    <col min="12548" max="12561" width="19.5703125" customWidth="1"/>
    <col min="12562" max="12802" width="9.140625" customWidth="1"/>
    <col min="12803" max="12803" width="124.7109375" customWidth="1"/>
    <col min="12804" max="12817" width="19.5703125" customWidth="1"/>
    <col min="12818" max="13058" width="9.140625" customWidth="1"/>
    <col min="13059" max="13059" width="124.7109375" customWidth="1"/>
    <col min="13060" max="13073" width="19.5703125" customWidth="1"/>
    <col min="13074" max="13314" width="9.140625" customWidth="1"/>
    <col min="13315" max="13315" width="124.7109375" customWidth="1"/>
    <col min="13316" max="13329" width="19.5703125" customWidth="1"/>
    <col min="13330" max="13570" width="9.140625" customWidth="1"/>
    <col min="13571" max="13571" width="124.7109375" customWidth="1"/>
    <col min="13572" max="13585" width="19.5703125" customWidth="1"/>
    <col min="13586" max="13826" width="9.140625" customWidth="1"/>
    <col min="13827" max="13827" width="124.7109375" customWidth="1"/>
    <col min="13828" max="13841" width="19.5703125" customWidth="1"/>
    <col min="13842" max="14082" width="9.140625" customWidth="1"/>
    <col min="14083" max="14083" width="124.7109375" customWidth="1"/>
    <col min="14084" max="14097" width="19.5703125" customWidth="1"/>
    <col min="14098" max="14338" width="9.140625" customWidth="1"/>
    <col min="14339" max="14339" width="124.7109375" customWidth="1"/>
    <col min="14340" max="14353" width="19.5703125" customWidth="1"/>
    <col min="14354" max="14594" width="9.140625" customWidth="1"/>
    <col min="14595" max="14595" width="124.7109375" customWidth="1"/>
    <col min="14596" max="14609" width="19.5703125" customWidth="1"/>
    <col min="14610" max="14850" width="9.140625" customWidth="1"/>
    <col min="14851" max="14851" width="124.7109375" customWidth="1"/>
    <col min="14852" max="14865" width="19.5703125" customWidth="1"/>
    <col min="14866" max="15106" width="9.140625" customWidth="1"/>
    <col min="15107" max="15107" width="124.7109375" customWidth="1"/>
    <col min="15108" max="15121" width="19.5703125" customWidth="1"/>
    <col min="15122" max="15362" width="9.140625" customWidth="1"/>
    <col min="15363" max="15363" width="124.7109375" customWidth="1"/>
    <col min="15364" max="15377" width="19.5703125" customWidth="1"/>
    <col min="15378" max="15618" width="9.140625" customWidth="1"/>
    <col min="15619" max="15619" width="124.7109375" customWidth="1"/>
    <col min="15620" max="15633" width="19.5703125" customWidth="1"/>
    <col min="15634" max="15874" width="9.140625" customWidth="1"/>
    <col min="15875" max="15875" width="124.7109375" customWidth="1"/>
    <col min="15876" max="15889" width="19.5703125" customWidth="1"/>
    <col min="15890" max="16130" width="9.140625" customWidth="1"/>
    <col min="16131" max="16131" width="124.7109375" customWidth="1"/>
    <col min="16132" max="16145" width="19.5703125" customWidth="1"/>
    <col min="16146" max="16384" width="9.140625" customWidth="1"/>
  </cols>
  <sheetData>
    <row r="1" spans="1:23" s="3" customFormat="1" ht="72.75" customHeight="1" x14ac:dyDescent="0.2">
      <c r="C1" s="7" t="s">
        <v>2551</v>
      </c>
      <c r="D1" s="7" t="s">
        <v>2552</v>
      </c>
      <c r="E1" s="7" t="s">
        <v>2553</v>
      </c>
      <c r="F1" s="7" t="s">
        <v>2554</v>
      </c>
      <c r="G1" s="7" t="s">
        <v>2555</v>
      </c>
      <c r="H1" s="7" t="s">
        <v>2556</v>
      </c>
      <c r="I1" s="7" t="s">
        <v>2557</v>
      </c>
      <c r="J1" s="7" t="s">
        <v>2558</v>
      </c>
      <c r="K1" s="7" t="s">
        <v>2559</v>
      </c>
      <c r="L1" s="7" t="s">
        <v>2560</v>
      </c>
      <c r="M1" s="7" t="s">
        <v>2561</v>
      </c>
      <c r="N1" s="7" t="s">
        <v>2562</v>
      </c>
      <c r="O1" s="7" t="s">
        <v>2563</v>
      </c>
      <c r="P1" s="7" t="s">
        <v>2564</v>
      </c>
      <c r="Q1" s="8" t="s">
        <v>2565</v>
      </c>
      <c r="R1" s="8" t="s">
        <v>2566</v>
      </c>
      <c r="S1" s="7" t="s">
        <v>2567</v>
      </c>
      <c r="T1" s="7" t="s">
        <v>2568</v>
      </c>
      <c r="U1" s="9" t="s">
        <v>0</v>
      </c>
      <c r="V1" s="9" t="s">
        <v>2569</v>
      </c>
      <c r="W1" s="10" t="s">
        <v>1</v>
      </c>
    </row>
    <row r="2" spans="1:23" ht="20.100000000000001" customHeight="1" x14ac:dyDescent="0.2">
      <c r="C2" s="124"/>
      <c r="D2" s="11" t="s">
        <v>2570</v>
      </c>
      <c r="E2" s="131"/>
      <c r="F2" s="124" t="s">
        <v>2571</v>
      </c>
      <c r="G2" s="124" t="s">
        <v>2572</v>
      </c>
      <c r="H2" s="124" t="s">
        <v>2573</v>
      </c>
      <c r="I2" s="124" t="s">
        <v>2574</v>
      </c>
      <c r="J2" s="124" t="s">
        <v>2575</v>
      </c>
      <c r="K2" s="124" t="s">
        <v>2576</v>
      </c>
      <c r="L2" s="11" t="s">
        <v>2577</v>
      </c>
      <c r="M2" s="11" t="s">
        <v>2577</v>
      </c>
      <c r="N2" s="133" t="s">
        <v>2578</v>
      </c>
      <c r="O2" s="133" t="s">
        <v>2579</v>
      </c>
      <c r="P2" s="124" t="s">
        <v>2580</v>
      </c>
      <c r="Q2" s="122"/>
      <c r="R2" s="122"/>
      <c r="S2" s="11" t="s">
        <v>2581</v>
      </c>
      <c r="T2" s="124"/>
      <c r="U2" s="126"/>
      <c r="V2" s="128"/>
      <c r="W2" s="128"/>
    </row>
    <row r="3" spans="1:23" ht="20.100000000000001" customHeight="1" x14ac:dyDescent="0.2">
      <c r="C3" s="125"/>
      <c r="D3" s="12" t="s">
        <v>2582</v>
      </c>
      <c r="E3" s="132"/>
      <c r="F3" s="125"/>
      <c r="G3" s="125"/>
      <c r="H3" s="125"/>
      <c r="I3" s="125"/>
      <c r="J3" s="125"/>
      <c r="K3" s="125"/>
      <c r="L3" s="12" t="s">
        <v>2583</v>
      </c>
      <c r="M3" s="12" t="s">
        <v>2583</v>
      </c>
      <c r="N3" s="134"/>
      <c r="O3" s="134"/>
      <c r="P3" s="125"/>
      <c r="Q3" s="123"/>
      <c r="R3" s="123"/>
      <c r="S3" s="12" t="s">
        <v>2584</v>
      </c>
      <c r="T3" s="125"/>
      <c r="U3" s="127"/>
      <c r="V3" s="129"/>
      <c r="W3" s="129"/>
    </row>
    <row r="4" spans="1:23" ht="20.100000000000001" customHeight="1" x14ac:dyDescent="0.2">
      <c r="C4" s="125"/>
      <c r="D4" s="12" t="s">
        <v>2585</v>
      </c>
      <c r="E4" s="132"/>
      <c r="F4" s="125"/>
      <c r="G4" s="125"/>
      <c r="H4" s="125"/>
      <c r="I4" s="125"/>
      <c r="J4" s="125"/>
      <c r="K4" s="125"/>
      <c r="L4" s="12"/>
      <c r="M4" s="12"/>
      <c r="N4" s="134"/>
      <c r="O4" s="134"/>
      <c r="P4" s="125"/>
      <c r="Q4" s="123"/>
      <c r="R4" s="123"/>
      <c r="S4" s="12"/>
      <c r="T4" s="125"/>
      <c r="U4" s="127"/>
      <c r="V4" s="129"/>
      <c r="W4" s="129"/>
    </row>
    <row r="5" spans="1:23" ht="20.100000000000001" customHeight="1" x14ac:dyDescent="0.2">
      <c r="C5" s="137"/>
      <c r="D5" s="31" t="s">
        <v>2586</v>
      </c>
      <c r="E5" s="138"/>
      <c r="F5" s="137"/>
      <c r="G5" s="137"/>
      <c r="H5" s="137"/>
      <c r="I5" s="137"/>
      <c r="J5" s="137"/>
      <c r="K5" s="137"/>
      <c r="L5" s="31"/>
      <c r="M5" s="31"/>
      <c r="N5" s="139"/>
      <c r="O5" s="139"/>
      <c r="P5" s="137"/>
      <c r="Q5" s="136"/>
      <c r="R5" s="136"/>
      <c r="S5" s="31"/>
      <c r="T5" s="137"/>
      <c r="U5" s="140"/>
      <c r="V5" s="130"/>
      <c r="W5" s="130"/>
    </row>
    <row r="6" spans="1:23" s="27" customFormat="1" ht="27.75" customHeight="1" x14ac:dyDescent="0.2">
      <c r="A6" s="28" t="s">
        <v>4541</v>
      </c>
      <c r="B6" s="43"/>
      <c r="C6" s="43" t="s">
        <v>5083</v>
      </c>
      <c r="D6" s="44" t="s">
        <v>5139</v>
      </c>
      <c r="E6" s="43" t="s">
        <v>5084</v>
      </c>
      <c r="F6" s="42">
        <v>6</v>
      </c>
      <c r="G6" s="54">
        <v>8320</v>
      </c>
      <c r="H6" s="41">
        <v>1747.2</v>
      </c>
      <c r="I6" s="40">
        <v>8320</v>
      </c>
      <c r="J6" s="47">
        <v>832</v>
      </c>
      <c r="K6" s="45">
        <v>45019</v>
      </c>
      <c r="L6" s="57" t="s">
        <v>4</v>
      </c>
      <c r="M6" s="35">
        <v>1</v>
      </c>
      <c r="N6" s="35"/>
      <c r="O6" s="35"/>
      <c r="P6" s="35"/>
      <c r="Q6" s="56" t="s">
        <v>9964</v>
      </c>
      <c r="R6" s="55" t="s">
        <v>5085</v>
      </c>
      <c r="S6" s="35" t="s">
        <v>2587</v>
      </c>
      <c r="T6" s="35"/>
      <c r="U6" s="56" t="s">
        <v>1180</v>
      </c>
      <c r="V6" s="49">
        <v>9152</v>
      </c>
      <c r="W6" s="46" t="s">
        <v>60</v>
      </c>
    </row>
    <row r="7" spans="1:23" s="29" customFormat="1" ht="21.95" customHeight="1" x14ac:dyDescent="0.2">
      <c r="A7" s="28" t="s">
        <v>4920</v>
      </c>
      <c r="B7" s="28"/>
      <c r="C7" s="28" t="s">
        <v>5130</v>
      </c>
      <c r="D7" s="32" t="s">
        <v>5139</v>
      </c>
      <c r="E7" s="28" t="s">
        <v>5131</v>
      </c>
      <c r="F7" s="39">
        <v>0.1</v>
      </c>
      <c r="G7" s="40">
        <v>116</v>
      </c>
      <c r="H7" s="41">
        <v>24.36</v>
      </c>
      <c r="I7" s="40">
        <v>105.45</v>
      </c>
      <c r="J7" s="48">
        <v>10.55</v>
      </c>
      <c r="K7" s="38">
        <v>45019</v>
      </c>
      <c r="L7" s="33" t="s">
        <v>4</v>
      </c>
      <c r="M7" s="35">
        <v>1</v>
      </c>
      <c r="N7" s="35"/>
      <c r="O7" s="35"/>
      <c r="P7" s="35"/>
      <c r="Q7" s="34" t="s">
        <v>5132</v>
      </c>
      <c r="R7" s="36" t="s">
        <v>5133</v>
      </c>
      <c r="S7" s="35" t="s">
        <v>2587</v>
      </c>
      <c r="T7" s="35"/>
      <c r="U7" s="34" t="s">
        <v>5134</v>
      </c>
      <c r="V7" s="50">
        <v>116</v>
      </c>
      <c r="W7" s="30" t="s">
        <v>2846</v>
      </c>
    </row>
    <row r="8" spans="1:23" s="29" customFormat="1" ht="21.95" customHeight="1" x14ac:dyDescent="0.2">
      <c r="A8" s="28" t="s">
        <v>3146</v>
      </c>
      <c r="B8" s="28"/>
      <c r="C8" s="28" t="s">
        <v>5094</v>
      </c>
      <c r="D8" s="32" t="s">
        <v>5138</v>
      </c>
      <c r="E8" s="28" t="s">
        <v>5095</v>
      </c>
      <c r="F8" s="39">
        <v>0.3</v>
      </c>
      <c r="G8" s="40">
        <v>811.6</v>
      </c>
      <c r="H8" s="41">
        <v>170.43600000000004</v>
      </c>
      <c r="I8" s="40">
        <v>799.36</v>
      </c>
      <c r="J8" s="48">
        <v>167.87</v>
      </c>
      <c r="K8" s="38">
        <v>45019</v>
      </c>
      <c r="L8" s="33" t="s">
        <v>4</v>
      </c>
      <c r="M8" s="35">
        <v>1</v>
      </c>
      <c r="N8" s="35"/>
      <c r="O8" s="35"/>
      <c r="P8" s="35"/>
      <c r="Q8" s="34" t="s">
        <v>607</v>
      </c>
      <c r="R8" s="36" t="s">
        <v>4457</v>
      </c>
      <c r="S8" s="35" t="s">
        <v>2587</v>
      </c>
      <c r="T8" s="35"/>
      <c r="U8" s="34" t="s">
        <v>608</v>
      </c>
      <c r="V8" s="50">
        <v>967.23</v>
      </c>
      <c r="W8" s="30" t="s">
        <v>2846</v>
      </c>
    </row>
    <row r="9" spans="1:23" s="29" customFormat="1" ht="21.95" customHeight="1" x14ac:dyDescent="0.2">
      <c r="A9" s="28" t="s">
        <v>4764</v>
      </c>
      <c r="B9" s="28"/>
      <c r="C9" s="28" t="s">
        <v>5090</v>
      </c>
      <c r="D9" s="32" t="s">
        <v>5139</v>
      </c>
      <c r="E9" s="28" t="s">
        <v>5091</v>
      </c>
      <c r="F9" s="39">
        <v>1</v>
      </c>
      <c r="G9" s="40">
        <v>7000</v>
      </c>
      <c r="H9" s="41">
        <v>1470</v>
      </c>
      <c r="I9" s="40">
        <v>5500</v>
      </c>
      <c r="J9" s="48">
        <v>1155</v>
      </c>
      <c r="K9" s="38">
        <v>45019</v>
      </c>
      <c r="L9" s="33" t="s">
        <v>76</v>
      </c>
      <c r="M9" s="35">
        <v>1</v>
      </c>
      <c r="N9" s="35"/>
      <c r="O9" s="35"/>
      <c r="P9" s="35"/>
      <c r="Q9" s="34" t="s">
        <v>4714</v>
      </c>
      <c r="R9" s="36" t="s">
        <v>5092</v>
      </c>
      <c r="S9" s="35" t="s">
        <v>2587</v>
      </c>
      <c r="T9" s="35"/>
      <c r="U9" s="34" t="s">
        <v>1283</v>
      </c>
      <c r="V9" s="50">
        <v>6655</v>
      </c>
      <c r="W9" s="30" t="s">
        <v>2839</v>
      </c>
    </row>
    <row r="10" spans="1:23" s="29" customFormat="1" ht="21.95" customHeight="1" x14ac:dyDescent="0.2">
      <c r="A10" s="28" t="s">
        <v>5063</v>
      </c>
      <c r="B10" s="28"/>
      <c r="C10" s="28" t="s">
        <v>5120</v>
      </c>
      <c r="D10" s="32" t="s">
        <v>5138</v>
      </c>
      <c r="E10" s="28" t="s">
        <v>5121</v>
      </c>
      <c r="F10" s="39">
        <v>1</v>
      </c>
      <c r="G10" s="40">
        <v>154.55000000000001</v>
      </c>
      <c r="H10" s="41">
        <v>32.455500000000001</v>
      </c>
      <c r="I10" s="40">
        <v>154.55000000000001</v>
      </c>
      <c r="J10" s="48">
        <v>32.46</v>
      </c>
      <c r="K10" s="38">
        <v>45020</v>
      </c>
      <c r="L10" s="33" t="s">
        <v>4</v>
      </c>
      <c r="M10" s="35">
        <v>1</v>
      </c>
      <c r="N10" s="35"/>
      <c r="O10" s="35"/>
      <c r="P10" s="35"/>
      <c r="Q10" s="34" t="s">
        <v>10037</v>
      </c>
      <c r="R10" s="36" t="s">
        <v>5122</v>
      </c>
      <c r="S10" s="35" t="s">
        <v>2587</v>
      </c>
      <c r="T10" s="35"/>
      <c r="U10" s="34" t="s">
        <v>1764</v>
      </c>
      <c r="V10" s="50">
        <v>187.01</v>
      </c>
      <c r="W10" s="30" t="s">
        <v>2891</v>
      </c>
    </row>
    <row r="11" spans="1:23" s="29" customFormat="1" ht="21.95" customHeight="1" x14ac:dyDescent="0.2">
      <c r="A11" s="28" t="s">
        <v>4320</v>
      </c>
      <c r="B11" s="28"/>
      <c r="C11" s="28" t="s">
        <v>5064</v>
      </c>
      <c r="D11" s="32" t="s">
        <v>5139</v>
      </c>
      <c r="E11" s="28" t="s">
        <v>5065</v>
      </c>
      <c r="F11" s="39">
        <v>0.2</v>
      </c>
      <c r="G11" s="40">
        <v>150</v>
      </c>
      <c r="H11" s="41">
        <v>31.5</v>
      </c>
      <c r="I11" s="40">
        <v>150</v>
      </c>
      <c r="J11" s="48">
        <v>0</v>
      </c>
      <c r="K11" s="38">
        <v>45020</v>
      </c>
      <c r="L11" s="33" t="s">
        <v>4</v>
      </c>
      <c r="M11" s="35">
        <v>1</v>
      </c>
      <c r="N11" s="35"/>
      <c r="O11" s="35"/>
      <c r="P11" s="35"/>
      <c r="Q11" s="34" t="s">
        <v>10055</v>
      </c>
      <c r="R11" s="36" t="s">
        <v>5066</v>
      </c>
      <c r="S11" s="35" t="s">
        <v>2587</v>
      </c>
      <c r="T11" s="35"/>
      <c r="U11" s="34" t="s">
        <v>11</v>
      </c>
      <c r="V11" s="50">
        <v>150</v>
      </c>
      <c r="W11" s="30" t="s">
        <v>2807</v>
      </c>
    </row>
    <row r="12" spans="1:23" s="29" customFormat="1" ht="21.95" customHeight="1" x14ac:dyDescent="0.2">
      <c r="A12" s="28" t="s">
        <v>4316</v>
      </c>
      <c r="B12" s="28"/>
      <c r="C12" s="28" t="s">
        <v>5124</v>
      </c>
      <c r="D12" s="32" t="s">
        <v>5138</v>
      </c>
      <c r="E12" s="28" t="s">
        <v>5125</v>
      </c>
      <c r="F12" s="39">
        <v>1</v>
      </c>
      <c r="G12" s="40">
        <v>12.4</v>
      </c>
      <c r="H12" s="41">
        <v>2.6040000000000005</v>
      </c>
      <c r="I12" s="40">
        <v>12.4</v>
      </c>
      <c r="J12" s="48">
        <v>2.6</v>
      </c>
      <c r="K12" s="38">
        <v>45020</v>
      </c>
      <c r="L12" s="33" t="s">
        <v>4</v>
      </c>
      <c r="M12" s="35">
        <v>1</v>
      </c>
      <c r="N12" s="35"/>
      <c r="O12" s="35"/>
      <c r="P12" s="35"/>
      <c r="Q12" s="34" t="s">
        <v>10019</v>
      </c>
      <c r="R12" s="36" t="s">
        <v>1513</v>
      </c>
      <c r="S12" s="35" t="s">
        <v>2587</v>
      </c>
      <c r="T12" s="35"/>
      <c r="U12" s="34" t="s">
        <v>4271</v>
      </c>
      <c r="V12" s="50">
        <v>15</v>
      </c>
      <c r="W12" s="30" t="s">
        <v>2891</v>
      </c>
    </row>
    <row r="13" spans="1:23" s="29" customFormat="1" ht="21.95" customHeight="1" x14ac:dyDescent="0.2">
      <c r="A13" s="28" t="s">
        <v>4300</v>
      </c>
      <c r="B13" s="28"/>
      <c r="C13" s="28" t="s">
        <v>5068</v>
      </c>
      <c r="D13" s="32" t="s">
        <v>5139</v>
      </c>
      <c r="E13" s="28" t="s">
        <v>5069</v>
      </c>
      <c r="F13" s="39">
        <v>0.2</v>
      </c>
      <c r="G13" s="40">
        <v>259.32</v>
      </c>
      <c r="H13" s="41">
        <v>54.4572</v>
      </c>
      <c r="I13" s="40">
        <v>259.39999999999998</v>
      </c>
      <c r="J13" s="48">
        <v>25.94</v>
      </c>
      <c r="K13" s="38">
        <v>45020</v>
      </c>
      <c r="L13" s="33" t="s">
        <v>4</v>
      </c>
      <c r="M13" s="35">
        <v>1</v>
      </c>
      <c r="N13" s="35"/>
      <c r="O13" s="35"/>
      <c r="P13" s="35"/>
      <c r="Q13" s="34" t="s">
        <v>10060</v>
      </c>
      <c r="R13" s="36" t="s">
        <v>5070</v>
      </c>
      <c r="S13" s="35" t="s">
        <v>2587</v>
      </c>
      <c r="T13" s="35"/>
      <c r="U13" s="34" t="s">
        <v>284</v>
      </c>
      <c r="V13" s="50">
        <v>285.33999999999997</v>
      </c>
      <c r="W13" s="30" t="s">
        <v>2807</v>
      </c>
    </row>
    <row r="14" spans="1:23" s="29" customFormat="1" ht="21.95" customHeight="1" x14ac:dyDescent="0.2">
      <c r="A14" s="28" t="s">
        <v>4308</v>
      </c>
      <c r="B14" s="28"/>
      <c r="C14" s="28" t="s">
        <v>5052</v>
      </c>
      <c r="D14" s="32" t="s">
        <v>5138</v>
      </c>
      <c r="E14" s="28" t="s">
        <v>5053</v>
      </c>
      <c r="F14" s="39">
        <v>1</v>
      </c>
      <c r="G14" s="40">
        <v>210</v>
      </c>
      <c r="H14" s="41">
        <v>44.1</v>
      </c>
      <c r="I14" s="40">
        <v>173.55</v>
      </c>
      <c r="J14" s="48">
        <v>36.450000000000003</v>
      </c>
      <c r="K14" s="38">
        <v>45020</v>
      </c>
      <c r="L14" s="33" t="s">
        <v>4</v>
      </c>
      <c r="M14" s="35">
        <v>1</v>
      </c>
      <c r="N14" s="35"/>
      <c r="O14" s="35"/>
      <c r="P14" s="35"/>
      <c r="Q14" s="34" t="s">
        <v>10000</v>
      </c>
      <c r="R14" s="36" t="s">
        <v>5054</v>
      </c>
      <c r="S14" s="35" t="s">
        <v>2587</v>
      </c>
      <c r="T14" s="35"/>
      <c r="U14" s="34" t="s">
        <v>5055</v>
      </c>
      <c r="V14" s="50">
        <v>210</v>
      </c>
      <c r="W14" s="30" t="s">
        <v>3115</v>
      </c>
    </row>
    <row r="15" spans="1:23" s="29" customFormat="1" ht="21.95" customHeight="1" x14ac:dyDescent="0.2">
      <c r="A15" s="28" t="s">
        <v>4284</v>
      </c>
      <c r="B15" s="28"/>
      <c r="C15" s="28" t="s">
        <v>5072</v>
      </c>
      <c r="D15" s="32" t="s">
        <v>5138</v>
      </c>
      <c r="E15" s="28" t="s">
        <v>5073</v>
      </c>
      <c r="F15" s="39">
        <v>1</v>
      </c>
      <c r="G15" s="40">
        <v>631.75</v>
      </c>
      <c r="H15" s="41">
        <v>132.66749999999999</v>
      </c>
      <c r="I15" s="40">
        <v>631.75</v>
      </c>
      <c r="J15" s="48">
        <v>132.66999999999999</v>
      </c>
      <c r="K15" s="38">
        <v>45020</v>
      </c>
      <c r="L15" s="33" t="s">
        <v>4</v>
      </c>
      <c r="M15" s="35">
        <v>1</v>
      </c>
      <c r="N15" s="35"/>
      <c r="O15" s="35"/>
      <c r="P15" s="35"/>
      <c r="Q15" s="34" t="s">
        <v>140</v>
      </c>
      <c r="R15" s="36" t="s">
        <v>3169</v>
      </c>
      <c r="S15" s="35" t="s">
        <v>2587</v>
      </c>
      <c r="T15" s="35"/>
      <c r="U15" s="34" t="s">
        <v>31</v>
      </c>
      <c r="V15" s="50">
        <v>764.42</v>
      </c>
      <c r="W15" s="30" t="s">
        <v>2846</v>
      </c>
    </row>
    <row r="16" spans="1:23" s="29" customFormat="1" ht="21.95" customHeight="1" x14ac:dyDescent="0.2">
      <c r="A16" s="28" t="s">
        <v>4288</v>
      </c>
      <c r="B16" s="28"/>
      <c r="C16" s="28" t="s">
        <v>5108</v>
      </c>
      <c r="D16" s="32" t="s">
        <v>5138</v>
      </c>
      <c r="E16" s="28" t="s">
        <v>5109</v>
      </c>
      <c r="F16" s="39">
        <v>1</v>
      </c>
      <c r="G16" s="40">
        <v>1049.22</v>
      </c>
      <c r="H16" s="41">
        <v>220.33619999999999</v>
      </c>
      <c r="I16" s="40">
        <v>1049.22</v>
      </c>
      <c r="J16" s="48">
        <v>220.34</v>
      </c>
      <c r="K16" s="38">
        <v>45020</v>
      </c>
      <c r="L16" s="33" t="s">
        <v>4</v>
      </c>
      <c r="M16" s="35">
        <v>1</v>
      </c>
      <c r="N16" s="35"/>
      <c r="O16" s="35"/>
      <c r="P16" s="35"/>
      <c r="Q16" s="34" t="s">
        <v>889</v>
      </c>
      <c r="R16" s="36" t="s">
        <v>5110</v>
      </c>
      <c r="S16" s="35" t="s">
        <v>2587</v>
      </c>
      <c r="T16" s="35"/>
      <c r="U16" s="34" t="s">
        <v>5111</v>
      </c>
      <c r="V16" s="50">
        <v>1269.56</v>
      </c>
      <c r="W16" s="30" t="s">
        <v>2891</v>
      </c>
    </row>
    <row r="17" spans="1:23" s="29" customFormat="1" ht="21.95" customHeight="1" x14ac:dyDescent="0.2">
      <c r="A17" s="28" t="s">
        <v>4280</v>
      </c>
      <c r="B17" s="28"/>
      <c r="C17" s="28" t="s">
        <v>5104</v>
      </c>
      <c r="D17" s="32" t="s">
        <v>5138</v>
      </c>
      <c r="E17" s="28" t="s">
        <v>5105</v>
      </c>
      <c r="F17" s="39">
        <v>1</v>
      </c>
      <c r="G17" s="40">
        <v>234</v>
      </c>
      <c r="H17" s="41">
        <v>49.14</v>
      </c>
      <c r="I17" s="40">
        <v>234</v>
      </c>
      <c r="J17" s="48">
        <v>49.14</v>
      </c>
      <c r="K17" s="38">
        <v>45020</v>
      </c>
      <c r="L17" s="33" t="s">
        <v>4</v>
      </c>
      <c r="M17" s="35">
        <v>1</v>
      </c>
      <c r="N17" s="35"/>
      <c r="O17" s="35"/>
      <c r="P17" s="35"/>
      <c r="Q17" s="34" t="s">
        <v>947</v>
      </c>
      <c r="R17" s="36" t="s">
        <v>3338</v>
      </c>
      <c r="S17" s="35" t="s">
        <v>2587</v>
      </c>
      <c r="T17" s="35"/>
      <c r="U17" s="34" t="s">
        <v>5106</v>
      </c>
      <c r="V17" s="50">
        <v>283.14</v>
      </c>
      <c r="W17" s="30" t="s">
        <v>2891</v>
      </c>
    </row>
    <row r="18" spans="1:23" s="29" customFormat="1" ht="21.95" customHeight="1" x14ac:dyDescent="0.2">
      <c r="A18" s="28" t="s">
        <v>3206</v>
      </c>
      <c r="B18" s="28"/>
      <c r="C18" s="28" t="s">
        <v>5101</v>
      </c>
      <c r="D18" s="32" t="s">
        <v>5138</v>
      </c>
      <c r="E18" s="28" t="s">
        <v>5102</v>
      </c>
      <c r="F18" s="39">
        <v>1</v>
      </c>
      <c r="G18" s="40">
        <v>412.9</v>
      </c>
      <c r="H18" s="41">
        <v>86.709000000000003</v>
      </c>
      <c r="I18" s="40">
        <v>412.9</v>
      </c>
      <c r="J18" s="48">
        <v>86.71</v>
      </c>
      <c r="K18" s="38">
        <v>45020</v>
      </c>
      <c r="L18" s="33" t="s">
        <v>4</v>
      </c>
      <c r="M18" s="35">
        <v>1</v>
      </c>
      <c r="N18" s="35"/>
      <c r="O18" s="35"/>
      <c r="P18" s="35"/>
      <c r="Q18" s="34" t="s">
        <v>947</v>
      </c>
      <c r="R18" s="36" t="s">
        <v>3338</v>
      </c>
      <c r="S18" s="35" t="s">
        <v>2587</v>
      </c>
      <c r="T18" s="35"/>
      <c r="U18" s="34" t="s">
        <v>3853</v>
      </c>
      <c r="V18" s="50">
        <v>499.61</v>
      </c>
      <c r="W18" s="30" t="s">
        <v>2891</v>
      </c>
    </row>
    <row r="19" spans="1:23" s="29" customFormat="1" ht="21.95" customHeight="1" x14ac:dyDescent="0.2">
      <c r="A19" s="28" t="s">
        <v>3124</v>
      </c>
      <c r="B19" s="28"/>
      <c r="C19" s="28" t="s">
        <v>5087</v>
      </c>
      <c r="D19" s="32" t="s">
        <v>5138</v>
      </c>
      <c r="E19" s="28" t="s">
        <v>5088</v>
      </c>
      <c r="F19" s="39">
        <v>1</v>
      </c>
      <c r="G19" s="40">
        <v>594.5</v>
      </c>
      <c r="H19" s="41">
        <v>124.845</v>
      </c>
      <c r="I19" s="40">
        <v>594.5</v>
      </c>
      <c r="J19" s="48">
        <v>124.85</v>
      </c>
      <c r="K19" s="38">
        <v>45020</v>
      </c>
      <c r="L19" s="33" t="s">
        <v>4</v>
      </c>
      <c r="M19" s="35">
        <v>1</v>
      </c>
      <c r="N19" s="35"/>
      <c r="O19" s="35"/>
      <c r="P19" s="35"/>
      <c r="Q19" s="34" t="s">
        <v>72</v>
      </c>
      <c r="R19" s="36" t="s">
        <v>2768</v>
      </c>
      <c r="S19" s="35" t="s">
        <v>2587</v>
      </c>
      <c r="T19" s="35"/>
      <c r="U19" s="34" t="s">
        <v>73</v>
      </c>
      <c r="V19" s="50">
        <v>719.35</v>
      </c>
      <c r="W19" s="30" t="s">
        <v>2891</v>
      </c>
    </row>
    <row r="20" spans="1:23" s="29" customFormat="1" ht="21.95" customHeight="1" x14ac:dyDescent="0.2">
      <c r="A20" s="28" t="s">
        <v>4292</v>
      </c>
      <c r="B20" s="28"/>
      <c r="C20" s="28" t="s">
        <v>5136</v>
      </c>
      <c r="D20" s="32" t="s">
        <v>5138</v>
      </c>
      <c r="E20" s="28" t="s">
        <v>5137</v>
      </c>
      <c r="F20" s="39">
        <v>1</v>
      </c>
      <c r="G20" s="40">
        <v>30.6</v>
      </c>
      <c r="H20" s="41">
        <v>6.4260000000000002</v>
      </c>
      <c r="I20" s="40">
        <v>30.6</v>
      </c>
      <c r="J20" s="48">
        <v>6.43</v>
      </c>
      <c r="K20" s="38">
        <v>45020</v>
      </c>
      <c r="L20" s="33" t="s">
        <v>4</v>
      </c>
      <c r="M20" s="35">
        <v>1</v>
      </c>
      <c r="N20" s="35"/>
      <c r="O20" s="35"/>
      <c r="P20" s="35"/>
      <c r="Q20" s="34" t="s">
        <v>150</v>
      </c>
      <c r="R20" s="36" t="s">
        <v>127</v>
      </c>
      <c r="S20" s="35" t="s">
        <v>2587</v>
      </c>
      <c r="T20" s="35"/>
      <c r="U20" s="34" t="s">
        <v>128</v>
      </c>
      <c r="V20" s="50">
        <v>37.03</v>
      </c>
      <c r="W20" s="30" t="s">
        <v>2891</v>
      </c>
    </row>
    <row r="21" spans="1:23" s="29" customFormat="1" ht="21.95" customHeight="1" x14ac:dyDescent="0.2">
      <c r="A21" s="28" t="s">
        <v>4304</v>
      </c>
      <c r="B21" s="28"/>
      <c r="C21" s="28" t="s">
        <v>5060</v>
      </c>
      <c r="D21" s="32" t="s">
        <v>5138</v>
      </c>
      <c r="E21" s="28" t="s">
        <v>5061</v>
      </c>
      <c r="F21" s="39">
        <v>1</v>
      </c>
      <c r="G21" s="40">
        <v>1010.85</v>
      </c>
      <c r="H21" s="41">
        <v>212.27850000000001</v>
      </c>
      <c r="I21" s="40">
        <v>1010.85</v>
      </c>
      <c r="J21" s="48">
        <v>212.28</v>
      </c>
      <c r="K21" s="38">
        <v>45020</v>
      </c>
      <c r="L21" s="33" t="s">
        <v>4</v>
      </c>
      <c r="M21" s="35">
        <v>1</v>
      </c>
      <c r="N21" s="35"/>
      <c r="O21" s="35"/>
      <c r="P21" s="35"/>
      <c r="Q21" s="34" t="s">
        <v>558</v>
      </c>
      <c r="R21" s="36" t="s">
        <v>5062</v>
      </c>
      <c r="S21" s="35" t="s">
        <v>2587</v>
      </c>
      <c r="T21" s="35"/>
      <c r="U21" s="34" t="s">
        <v>856</v>
      </c>
      <c r="V21" s="50">
        <v>1223.1300000000001</v>
      </c>
      <c r="W21" s="30" t="s">
        <v>2846</v>
      </c>
    </row>
    <row r="22" spans="1:23" s="29" customFormat="1" ht="21.95" customHeight="1" x14ac:dyDescent="0.2">
      <c r="A22" s="28" t="s">
        <v>3918</v>
      </c>
      <c r="B22" s="28"/>
      <c r="C22" s="28" t="s">
        <v>5113</v>
      </c>
      <c r="D22" s="32" t="s">
        <v>5138</v>
      </c>
      <c r="E22" s="28" t="s">
        <v>5114</v>
      </c>
      <c r="F22" s="39">
        <v>1</v>
      </c>
      <c r="G22" s="40">
        <v>15.28</v>
      </c>
      <c r="H22" s="41">
        <v>3.2088000000000001</v>
      </c>
      <c r="I22" s="40">
        <v>15.28</v>
      </c>
      <c r="J22" s="48">
        <v>3.21</v>
      </c>
      <c r="K22" s="38">
        <v>45020</v>
      </c>
      <c r="L22" s="33" t="s">
        <v>4</v>
      </c>
      <c r="M22" s="35">
        <v>1</v>
      </c>
      <c r="N22" s="35"/>
      <c r="O22" s="35"/>
      <c r="P22" s="35"/>
      <c r="Q22" s="34" t="s">
        <v>122</v>
      </c>
      <c r="R22" s="36" t="s">
        <v>5115</v>
      </c>
      <c r="S22" s="35" t="s">
        <v>2587</v>
      </c>
      <c r="T22" s="35"/>
      <c r="U22" s="34" t="s">
        <v>137</v>
      </c>
      <c r="V22" s="50">
        <v>18.489999999999998</v>
      </c>
      <c r="W22" s="30" t="s">
        <v>2891</v>
      </c>
    </row>
    <row r="23" spans="1:23" s="29" customFormat="1" ht="21.95" customHeight="1" x14ac:dyDescent="0.2">
      <c r="A23" s="28" t="s">
        <v>4296</v>
      </c>
      <c r="B23" s="28"/>
      <c r="C23" s="28" t="s">
        <v>5127</v>
      </c>
      <c r="D23" s="32" t="s">
        <v>5138</v>
      </c>
      <c r="E23" s="28" t="s">
        <v>5128</v>
      </c>
      <c r="F23" s="39">
        <v>1</v>
      </c>
      <c r="G23" s="40">
        <v>165</v>
      </c>
      <c r="H23" s="41">
        <v>34.65</v>
      </c>
      <c r="I23" s="40">
        <v>165</v>
      </c>
      <c r="J23" s="48">
        <v>34.65</v>
      </c>
      <c r="K23" s="38">
        <v>45020</v>
      </c>
      <c r="L23" s="33" t="s">
        <v>4</v>
      </c>
      <c r="M23" s="35">
        <v>1</v>
      </c>
      <c r="N23" s="35"/>
      <c r="O23" s="35"/>
      <c r="P23" s="35"/>
      <c r="Q23" s="34" t="s">
        <v>29</v>
      </c>
      <c r="R23" s="36" t="s">
        <v>4990</v>
      </c>
      <c r="S23" s="35" t="s">
        <v>2587</v>
      </c>
      <c r="T23" s="35"/>
      <c r="U23" s="34" t="s">
        <v>354</v>
      </c>
      <c r="V23" s="50">
        <v>199.65</v>
      </c>
      <c r="W23" s="30" t="s">
        <v>2891</v>
      </c>
    </row>
    <row r="24" spans="1:23" s="29" customFormat="1" ht="21.95" customHeight="1" x14ac:dyDescent="0.2">
      <c r="A24" s="28" t="s">
        <v>4773</v>
      </c>
      <c r="B24" s="28"/>
      <c r="C24" s="28" t="s">
        <v>5078</v>
      </c>
      <c r="D24" s="32" t="s">
        <v>5138</v>
      </c>
      <c r="E24" s="28" t="s">
        <v>5079</v>
      </c>
      <c r="F24" s="39">
        <v>0.5</v>
      </c>
      <c r="G24" s="40">
        <v>99.61</v>
      </c>
      <c r="H24" s="41">
        <v>20.918099999999999</v>
      </c>
      <c r="I24" s="40">
        <v>82.32</v>
      </c>
      <c r="J24" s="48">
        <v>17.29</v>
      </c>
      <c r="K24" s="38">
        <v>45020</v>
      </c>
      <c r="L24" s="33" t="s">
        <v>4</v>
      </c>
      <c r="M24" s="35">
        <v>1</v>
      </c>
      <c r="N24" s="35"/>
      <c r="O24" s="35"/>
      <c r="P24" s="35"/>
      <c r="Q24" s="34" t="s">
        <v>245</v>
      </c>
      <c r="R24" s="36" t="s">
        <v>5080</v>
      </c>
      <c r="S24" s="35" t="s">
        <v>2587</v>
      </c>
      <c r="T24" s="35"/>
      <c r="U24" s="34" t="s">
        <v>5081</v>
      </c>
      <c r="V24" s="50">
        <v>99.61</v>
      </c>
      <c r="W24" s="30" t="s">
        <v>2839</v>
      </c>
    </row>
    <row r="25" spans="1:23" s="29" customFormat="1" ht="21.95" customHeight="1" x14ac:dyDescent="0.2">
      <c r="A25" s="28" t="s">
        <v>3776</v>
      </c>
      <c r="B25" s="28"/>
      <c r="C25" s="28" t="s">
        <v>5075</v>
      </c>
      <c r="D25" s="32" t="s">
        <v>5139</v>
      </c>
      <c r="E25" s="28" t="s">
        <v>5076</v>
      </c>
      <c r="F25" s="39">
        <v>1</v>
      </c>
      <c r="G25" s="40">
        <v>117.39</v>
      </c>
      <c r="H25" s="41">
        <v>24.651900000000001</v>
      </c>
      <c r="I25" s="40">
        <v>117.39</v>
      </c>
      <c r="J25" s="59">
        <v>11.74</v>
      </c>
      <c r="K25" s="38">
        <v>45020</v>
      </c>
      <c r="L25" s="33" t="s">
        <v>4</v>
      </c>
      <c r="M25" s="35">
        <v>1</v>
      </c>
      <c r="N25" s="35"/>
      <c r="O25" s="35"/>
      <c r="P25" s="35"/>
      <c r="Q25" s="34" t="s">
        <v>258</v>
      </c>
      <c r="R25" s="36" t="s">
        <v>259</v>
      </c>
      <c r="S25" s="35" t="s">
        <v>2587</v>
      </c>
      <c r="T25" s="35"/>
      <c r="U25" s="34" t="s">
        <v>863</v>
      </c>
      <c r="V25" s="50">
        <v>129.13</v>
      </c>
      <c r="W25" s="30" t="s">
        <v>2846</v>
      </c>
    </row>
    <row r="26" spans="1:23" s="29" customFormat="1" ht="21.95" customHeight="1" x14ac:dyDescent="0.2">
      <c r="A26" s="28" t="s">
        <v>3472</v>
      </c>
      <c r="B26" s="28"/>
      <c r="C26" s="28" t="s">
        <v>5097</v>
      </c>
      <c r="D26" s="32" t="s">
        <v>5138</v>
      </c>
      <c r="E26" s="28" t="s">
        <v>5098</v>
      </c>
      <c r="F26" s="39">
        <v>1</v>
      </c>
      <c r="G26" s="40">
        <v>45.12</v>
      </c>
      <c r="H26" s="41">
        <v>9.4751999999999992</v>
      </c>
      <c r="I26" s="40">
        <v>45.12</v>
      </c>
      <c r="J26" s="48">
        <v>9.48</v>
      </c>
      <c r="K26" s="38">
        <v>45020</v>
      </c>
      <c r="L26" s="33" t="s">
        <v>4</v>
      </c>
      <c r="M26" s="35">
        <v>1</v>
      </c>
      <c r="N26" s="35"/>
      <c r="O26" s="35"/>
      <c r="P26" s="35"/>
      <c r="Q26" s="34" t="s">
        <v>985</v>
      </c>
      <c r="R26" s="36" t="s">
        <v>5099</v>
      </c>
      <c r="S26" s="35" t="s">
        <v>2587</v>
      </c>
      <c r="T26" s="35"/>
      <c r="U26" s="34" t="s">
        <v>3870</v>
      </c>
      <c r="V26" s="50">
        <v>54.6</v>
      </c>
      <c r="W26" s="30" t="s">
        <v>2891</v>
      </c>
    </row>
    <row r="27" spans="1:23" s="29" customFormat="1" ht="21.95" customHeight="1" x14ac:dyDescent="0.2">
      <c r="A27" s="28" t="s">
        <v>3388</v>
      </c>
      <c r="B27" s="28"/>
      <c r="C27" s="28" t="s">
        <v>5117</v>
      </c>
      <c r="D27" s="32" t="s">
        <v>5138</v>
      </c>
      <c r="E27" s="28" t="s">
        <v>5118</v>
      </c>
      <c r="F27" s="39">
        <v>1</v>
      </c>
      <c r="G27" s="40">
        <v>170</v>
      </c>
      <c r="H27" s="41">
        <v>35.700000000000003</v>
      </c>
      <c r="I27" s="40">
        <v>170</v>
      </c>
      <c r="J27" s="48">
        <v>35.700000000000003</v>
      </c>
      <c r="K27" s="38">
        <v>45020</v>
      </c>
      <c r="L27" s="33" t="s">
        <v>4</v>
      </c>
      <c r="M27" s="35">
        <v>1</v>
      </c>
      <c r="N27" s="35"/>
      <c r="O27" s="35"/>
      <c r="P27" s="35"/>
      <c r="Q27" s="34" t="s">
        <v>2472</v>
      </c>
      <c r="R27" s="36" t="s">
        <v>2473</v>
      </c>
      <c r="S27" s="35" t="s">
        <v>2587</v>
      </c>
      <c r="T27" s="35"/>
      <c r="U27" s="34" t="s">
        <v>853</v>
      </c>
      <c r="V27" s="50">
        <v>205.7</v>
      </c>
      <c r="W27" s="30" t="s">
        <v>2891</v>
      </c>
    </row>
    <row r="28" spans="1:23" s="29" customFormat="1" ht="21.95" customHeight="1" x14ac:dyDescent="0.2">
      <c r="A28" s="28" t="s">
        <v>2612</v>
      </c>
      <c r="B28" s="28"/>
      <c r="C28" s="28" t="s">
        <v>5057</v>
      </c>
      <c r="D28" s="32" t="s">
        <v>5138</v>
      </c>
      <c r="E28" s="28" t="s">
        <v>5058</v>
      </c>
      <c r="F28" s="39">
        <v>1</v>
      </c>
      <c r="G28" s="40">
        <v>45</v>
      </c>
      <c r="H28" s="41">
        <v>9.4499999999999993</v>
      </c>
      <c r="I28" s="40">
        <v>45</v>
      </c>
      <c r="J28" s="48">
        <v>9.4499999999999993</v>
      </c>
      <c r="K28" s="38">
        <v>45024</v>
      </c>
      <c r="L28" s="33" t="s">
        <v>4</v>
      </c>
      <c r="M28" s="35">
        <v>1</v>
      </c>
      <c r="N28" s="35"/>
      <c r="O28" s="35"/>
      <c r="P28" s="35"/>
      <c r="Q28" s="34" t="s">
        <v>4275</v>
      </c>
      <c r="R28" s="36" t="s">
        <v>4276</v>
      </c>
      <c r="S28" s="35" t="s">
        <v>2587</v>
      </c>
      <c r="T28" s="35"/>
      <c r="U28" s="34" t="s">
        <v>318</v>
      </c>
      <c r="V28" s="50">
        <v>54.45</v>
      </c>
      <c r="W28" s="30" t="s">
        <v>2891</v>
      </c>
    </row>
    <row r="29" spans="1:23" s="29" customFormat="1" ht="21.95" customHeight="1" x14ac:dyDescent="0.2">
      <c r="A29" s="28" t="s">
        <v>4536</v>
      </c>
      <c r="B29" s="28"/>
      <c r="C29" s="28" t="s">
        <v>5036</v>
      </c>
      <c r="D29" s="32" t="s">
        <v>5138</v>
      </c>
      <c r="E29" s="28" t="s">
        <v>5037</v>
      </c>
      <c r="F29" s="39">
        <v>0.1</v>
      </c>
      <c r="G29" s="40">
        <v>164.1</v>
      </c>
      <c r="H29" s="41">
        <v>34.460999999999999</v>
      </c>
      <c r="I29" s="40">
        <v>164.1</v>
      </c>
      <c r="J29" s="48">
        <v>34.46</v>
      </c>
      <c r="K29" s="38">
        <v>45026</v>
      </c>
      <c r="L29" s="33" t="s">
        <v>4</v>
      </c>
      <c r="M29" s="35">
        <v>1</v>
      </c>
      <c r="N29" s="35"/>
      <c r="O29" s="35"/>
      <c r="P29" s="35"/>
      <c r="Q29" s="34" t="s">
        <v>9950</v>
      </c>
      <c r="R29" s="36" t="s">
        <v>749</v>
      </c>
      <c r="S29" s="35" t="s">
        <v>2587</v>
      </c>
      <c r="T29" s="35"/>
      <c r="U29" s="34" t="s">
        <v>750</v>
      </c>
      <c r="V29" s="50">
        <v>198.56</v>
      </c>
      <c r="W29" s="30" t="s">
        <v>3024</v>
      </c>
    </row>
    <row r="30" spans="1:23" s="29" customFormat="1" ht="21.95" customHeight="1" x14ac:dyDescent="0.2">
      <c r="A30" s="28" t="s">
        <v>4962</v>
      </c>
      <c r="B30" s="28"/>
      <c r="C30" s="28" t="s">
        <v>5039</v>
      </c>
      <c r="D30" s="32" t="s">
        <v>2591</v>
      </c>
      <c r="E30" s="28" t="s">
        <v>5040</v>
      </c>
      <c r="F30" s="39">
        <v>1</v>
      </c>
      <c r="G30" s="40">
        <v>25026.89</v>
      </c>
      <c r="H30" s="41">
        <v>5255.6468999999997</v>
      </c>
      <c r="I30" s="40">
        <v>24850</v>
      </c>
      <c r="J30" s="48">
        <v>5218.5</v>
      </c>
      <c r="K30" s="38">
        <v>45026</v>
      </c>
      <c r="L30" s="33" t="s">
        <v>76</v>
      </c>
      <c r="M30" s="35">
        <v>1</v>
      </c>
      <c r="N30" s="35"/>
      <c r="O30" s="35"/>
      <c r="P30" s="35"/>
      <c r="Q30" s="34" t="s">
        <v>10070</v>
      </c>
      <c r="R30" s="36" t="s">
        <v>5041</v>
      </c>
      <c r="S30" s="35" t="s">
        <v>2587</v>
      </c>
      <c r="T30" s="35"/>
      <c r="U30" s="34" t="s">
        <v>5042</v>
      </c>
      <c r="V30" s="50">
        <v>30068.5</v>
      </c>
      <c r="W30" s="30" t="s">
        <v>3024</v>
      </c>
    </row>
    <row r="31" spans="1:23" s="29" customFormat="1" ht="21.95" customHeight="1" x14ac:dyDescent="0.2">
      <c r="A31" s="28" t="s">
        <v>2631</v>
      </c>
      <c r="B31" s="28"/>
      <c r="C31" s="28" t="s">
        <v>5047</v>
      </c>
      <c r="D31" s="32" t="s">
        <v>5138</v>
      </c>
      <c r="E31" s="28" t="s">
        <v>5048</v>
      </c>
      <c r="F31" s="39">
        <v>0.1</v>
      </c>
      <c r="G31" s="40">
        <v>630</v>
      </c>
      <c r="H31" s="41">
        <v>132.30000000000001</v>
      </c>
      <c r="I31" s="40">
        <v>629.85</v>
      </c>
      <c r="J31" s="48">
        <v>132.27000000000001</v>
      </c>
      <c r="K31" s="38">
        <v>45026</v>
      </c>
      <c r="L31" s="33" t="s">
        <v>4</v>
      </c>
      <c r="M31" s="35">
        <v>1</v>
      </c>
      <c r="N31" s="35"/>
      <c r="O31" s="35"/>
      <c r="P31" s="35"/>
      <c r="Q31" s="34" t="s">
        <v>1302</v>
      </c>
      <c r="R31" s="36" t="s">
        <v>5049</v>
      </c>
      <c r="S31" s="35" t="s">
        <v>2587</v>
      </c>
      <c r="T31" s="35"/>
      <c r="U31" s="34" t="s">
        <v>5050</v>
      </c>
      <c r="V31" s="50">
        <v>762.12</v>
      </c>
      <c r="W31" s="30" t="s">
        <v>2839</v>
      </c>
    </row>
    <row r="32" spans="1:23" s="29" customFormat="1" ht="21.95" customHeight="1" x14ac:dyDescent="0.2">
      <c r="A32" s="28" t="s">
        <v>3675</v>
      </c>
      <c r="B32" s="28"/>
      <c r="C32" s="28" t="s">
        <v>5032</v>
      </c>
      <c r="D32" s="32" t="s">
        <v>5138</v>
      </c>
      <c r="E32" s="28" t="s">
        <v>5033</v>
      </c>
      <c r="F32" s="39">
        <v>0.1</v>
      </c>
      <c r="G32" s="40">
        <v>335.9</v>
      </c>
      <c r="H32" s="41">
        <v>70.539000000000001</v>
      </c>
      <c r="I32" s="40">
        <v>277.60000000000002</v>
      </c>
      <c r="J32" s="48">
        <v>58.3</v>
      </c>
      <c r="K32" s="38">
        <v>45026</v>
      </c>
      <c r="L32" s="33" t="s">
        <v>4</v>
      </c>
      <c r="M32" s="35">
        <v>1</v>
      </c>
      <c r="N32" s="35"/>
      <c r="O32" s="35"/>
      <c r="P32" s="35"/>
      <c r="Q32" s="34" t="s">
        <v>5034</v>
      </c>
      <c r="R32" s="36" t="s">
        <v>2609</v>
      </c>
      <c r="S32" s="35" t="s">
        <v>2587</v>
      </c>
      <c r="T32" s="35"/>
      <c r="U32" s="34" t="s">
        <v>608</v>
      </c>
      <c r="V32" s="50">
        <v>335.9</v>
      </c>
      <c r="W32" s="30" t="s">
        <v>2846</v>
      </c>
    </row>
    <row r="33" spans="1:23" s="29" customFormat="1" ht="21.95" customHeight="1" x14ac:dyDescent="0.2">
      <c r="A33" s="28" t="s">
        <v>3655</v>
      </c>
      <c r="B33" s="28"/>
      <c r="C33" s="28" t="s">
        <v>5023</v>
      </c>
      <c r="D33" s="32" t="s">
        <v>5138</v>
      </c>
      <c r="E33" s="28" t="s">
        <v>5024</v>
      </c>
      <c r="F33" s="39">
        <v>1</v>
      </c>
      <c r="G33" s="40">
        <v>3512.25</v>
      </c>
      <c r="H33" s="41">
        <v>737.57249999999999</v>
      </c>
      <c r="I33" s="40">
        <v>3512.25</v>
      </c>
      <c r="J33" s="48">
        <v>737.57</v>
      </c>
      <c r="K33" s="38">
        <v>45026</v>
      </c>
      <c r="L33" s="33" t="s">
        <v>4</v>
      </c>
      <c r="M33" s="35">
        <v>1</v>
      </c>
      <c r="N33" s="35"/>
      <c r="O33" s="35"/>
      <c r="P33" s="35"/>
      <c r="Q33" s="34" t="s">
        <v>741</v>
      </c>
      <c r="R33" s="36" t="s">
        <v>3706</v>
      </c>
      <c r="S33" s="35" t="s">
        <v>2587</v>
      </c>
      <c r="T33" s="35"/>
      <c r="U33" s="34" t="s">
        <v>1304</v>
      </c>
      <c r="V33" s="50">
        <v>4249.82</v>
      </c>
      <c r="W33" s="30" t="s">
        <v>60</v>
      </c>
    </row>
    <row r="34" spans="1:23" s="29" customFormat="1" ht="21.95" customHeight="1" x14ac:dyDescent="0.2">
      <c r="A34" s="28" t="s">
        <v>3973</v>
      </c>
      <c r="B34" s="28"/>
      <c r="C34" s="28" t="s">
        <v>5026</v>
      </c>
      <c r="D34" s="32" t="s">
        <v>5138</v>
      </c>
      <c r="E34" s="28" t="s">
        <v>5027</v>
      </c>
      <c r="F34" s="39">
        <v>1</v>
      </c>
      <c r="G34" s="40">
        <v>639</v>
      </c>
      <c r="H34" s="41">
        <v>134.19</v>
      </c>
      <c r="I34" s="40">
        <v>639</v>
      </c>
      <c r="J34" s="48">
        <v>134.19</v>
      </c>
      <c r="K34" s="38">
        <v>45026</v>
      </c>
      <c r="L34" s="33" t="s">
        <v>4</v>
      </c>
      <c r="M34" s="35">
        <v>1</v>
      </c>
      <c r="N34" s="35"/>
      <c r="O34" s="35"/>
      <c r="P34" s="35"/>
      <c r="Q34" s="34" t="s">
        <v>661</v>
      </c>
      <c r="R34" s="36" t="s">
        <v>3362</v>
      </c>
      <c r="S34" s="35" t="s">
        <v>2587</v>
      </c>
      <c r="T34" s="35"/>
      <c r="U34" s="34" t="s">
        <v>4472</v>
      </c>
      <c r="V34" s="50">
        <v>773.19</v>
      </c>
      <c r="W34" s="30" t="s">
        <v>2839</v>
      </c>
    </row>
    <row r="35" spans="1:23" s="29" customFormat="1" ht="21.95" customHeight="1" x14ac:dyDescent="0.2">
      <c r="A35" s="28" t="s">
        <v>3962</v>
      </c>
      <c r="B35" s="28"/>
      <c r="C35" s="28" t="s">
        <v>5029</v>
      </c>
      <c r="D35" s="32" t="s">
        <v>5138</v>
      </c>
      <c r="E35" s="28" t="s">
        <v>5030</v>
      </c>
      <c r="F35" s="39">
        <v>1</v>
      </c>
      <c r="G35" s="40">
        <v>2441.5500000000002</v>
      </c>
      <c r="H35" s="41">
        <v>512.72550000000001</v>
      </c>
      <c r="I35" s="40">
        <v>2441.5500000000002</v>
      </c>
      <c r="J35" s="48">
        <v>512.73</v>
      </c>
      <c r="K35" s="38">
        <v>45026</v>
      </c>
      <c r="L35" s="33" t="s">
        <v>4</v>
      </c>
      <c r="M35" s="35">
        <v>1</v>
      </c>
      <c r="N35" s="35"/>
      <c r="O35" s="35"/>
      <c r="P35" s="35"/>
      <c r="Q35" s="34" t="s">
        <v>131</v>
      </c>
      <c r="R35" s="36" t="s">
        <v>132</v>
      </c>
      <c r="S35" s="35" t="s">
        <v>2587</v>
      </c>
      <c r="T35" s="35"/>
      <c r="U35" s="34" t="s">
        <v>581</v>
      </c>
      <c r="V35" s="50">
        <v>2954.28</v>
      </c>
      <c r="W35" s="30" t="s">
        <v>2891</v>
      </c>
    </row>
    <row r="36" spans="1:23" s="29" customFormat="1" ht="21.95" customHeight="1" x14ac:dyDescent="0.2">
      <c r="A36" s="28" t="s">
        <v>4941</v>
      </c>
      <c r="B36" s="28"/>
      <c r="C36" s="28" t="s">
        <v>5044</v>
      </c>
      <c r="D36" s="32" t="s">
        <v>5138</v>
      </c>
      <c r="E36" s="28" t="s">
        <v>5045</v>
      </c>
      <c r="F36" s="39">
        <v>1</v>
      </c>
      <c r="G36" s="40">
        <v>2159.5300000000002</v>
      </c>
      <c r="H36" s="41">
        <v>453.50130000000007</v>
      </c>
      <c r="I36" s="40">
        <v>2159.5300000000002</v>
      </c>
      <c r="J36" s="48">
        <v>453.5</v>
      </c>
      <c r="K36" s="38">
        <v>45027</v>
      </c>
      <c r="L36" s="33" t="s">
        <v>4</v>
      </c>
      <c r="M36" s="35">
        <v>1</v>
      </c>
      <c r="N36" s="35"/>
      <c r="O36" s="35"/>
      <c r="P36" s="35"/>
      <c r="Q36" s="34" t="s">
        <v>9949</v>
      </c>
      <c r="R36" s="36" t="s">
        <v>2640</v>
      </c>
      <c r="S36" s="35" t="s">
        <v>2587</v>
      </c>
      <c r="T36" s="35"/>
      <c r="U36" s="34" t="s">
        <v>705</v>
      </c>
      <c r="V36" s="50">
        <v>2613.0300000000002</v>
      </c>
      <c r="W36" s="30" t="s">
        <v>3115</v>
      </c>
    </row>
    <row r="37" spans="1:23" s="29" customFormat="1" ht="21.95" customHeight="1" x14ac:dyDescent="0.2">
      <c r="A37" s="28" t="s">
        <v>3460</v>
      </c>
      <c r="B37" s="28"/>
      <c r="C37" s="28" t="s">
        <v>4948</v>
      </c>
      <c r="D37" s="32" t="s">
        <v>5138</v>
      </c>
      <c r="E37" s="28" t="s">
        <v>4949</v>
      </c>
      <c r="F37" s="39">
        <v>1</v>
      </c>
      <c r="G37" s="40">
        <v>1645.15</v>
      </c>
      <c r="H37" s="41">
        <v>345.48150000000004</v>
      </c>
      <c r="I37" s="40">
        <v>1581.88</v>
      </c>
      <c r="J37" s="48">
        <v>63.28</v>
      </c>
      <c r="K37" s="38">
        <v>45028</v>
      </c>
      <c r="L37" s="33" t="s">
        <v>4</v>
      </c>
      <c r="M37" s="35">
        <v>1</v>
      </c>
      <c r="N37" s="35"/>
      <c r="O37" s="35"/>
      <c r="P37" s="35"/>
      <c r="Q37" s="34" t="s">
        <v>10038</v>
      </c>
      <c r="R37" s="36" t="s">
        <v>4950</v>
      </c>
      <c r="S37" s="35" t="s">
        <v>2587</v>
      </c>
      <c r="T37" s="35"/>
      <c r="U37" s="34" t="s">
        <v>870</v>
      </c>
      <c r="V37" s="50">
        <v>1480.64</v>
      </c>
      <c r="W37" s="30" t="s">
        <v>60</v>
      </c>
    </row>
    <row r="38" spans="1:23" s="29" customFormat="1" ht="21.95" customHeight="1" x14ac:dyDescent="0.2">
      <c r="A38" s="28" t="s">
        <v>3968</v>
      </c>
      <c r="B38" s="28"/>
      <c r="C38" s="28" t="s">
        <v>4988</v>
      </c>
      <c r="D38" s="32" t="s">
        <v>5138</v>
      </c>
      <c r="E38" s="28" t="s">
        <v>4989</v>
      </c>
      <c r="F38" s="39">
        <v>0.2</v>
      </c>
      <c r="G38" s="40">
        <v>293.61</v>
      </c>
      <c r="H38" s="41">
        <v>61.658100000000005</v>
      </c>
      <c r="I38" s="40">
        <v>294</v>
      </c>
      <c r="J38" s="48">
        <v>61.74</v>
      </c>
      <c r="K38" s="38">
        <v>45028</v>
      </c>
      <c r="L38" s="33" t="s">
        <v>4</v>
      </c>
      <c r="M38" s="35">
        <v>1</v>
      </c>
      <c r="N38" s="35"/>
      <c r="O38" s="35"/>
      <c r="P38" s="35"/>
      <c r="Q38" s="34">
        <v>24560641</v>
      </c>
      <c r="R38" s="36" t="s">
        <v>4990</v>
      </c>
      <c r="S38" s="35" t="s">
        <v>2587</v>
      </c>
      <c r="T38" s="35"/>
      <c r="U38" s="34" t="s">
        <v>31</v>
      </c>
      <c r="V38" s="50">
        <v>355.74</v>
      </c>
      <c r="W38" s="30" t="s">
        <v>2807</v>
      </c>
    </row>
    <row r="39" spans="1:23" s="29" customFormat="1" ht="21.95" customHeight="1" x14ac:dyDescent="0.2">
      <c r="A39" s="28" t="s">
        <v>2860</v>
      </c>
      <c r="B39" s="28"/>
      <c r="C39" s="28" t="s">
        <v>4938</v>
      </c>
      <c r="D39" s="32" t="s">
        <v>5139</v>
      </c>
      <c r="E39" s="28" t="s">
        <v>4939</v>
      </c>
      <c r="F39" s="39">
        <v>4</v>
      </c>
      <c r="G39" s="40">
        <v>5000</v>
      </c>
      <c r="H39" s="41">
        <v>1050</v>
      </c>
      <c r="I39" s="40">
        <v>5000</v>
      </c>
      <c r="J39" s="48">
        <v>500</v>
      </c>
      <c r="K39" s="38">
        <v>45028</v>
      </c>
      <c r="L39" s="33" t="s">
        <v>4</v>
      </c>
      <c r="M39" s="35">
        <v>1</v>
      </c>
      <c r="N39" s="35"/>
      <c r="O39" s="35"/>
      <c r="P39" s="35"/>
      <c r="Q39" s="34" t="s">
        <v>10068</v>
      </c>
      <c r="R39" s="36" t="s">
        <v>4940</v>
      </c>
      <c r="S39" s="35" t="s">
        <v>2587</v>
      </c>
      <c r="T39" s="35"/>
      <c r="U39" s="34" t="s">
        <v>1180</v>
      </c>
      <c r="V39" s="50">
        <v>5500</v>
      </c>
      <c r="W39" s="30" t="s">
        <v>60</v>
      </c>
    </row>
    <row r="40" spans="1:23" s="29" customFormat="1" ht="21.95" customHeight="1" x14ac:dyDescent="0.2">
      <c r="A40" s="28" t="s">
        <v>2876</v>
      </c>
      <c r="B40" s="28"/>
      <c r="C40" s="28" t="s">
        <v>4960</v>
      </c>
      <c r="D40" s="32" t="s">
        <v>5138</v>
      </c>
      <c r="E40" s="28" t="s">
        <v>4961</v>
      </c>
      <c r="F40" s="39">
        <v>0.1</v>
      </c>
      <c r="G40" s="40">
        <v>165.29</v>
      </c>
      <c r="H40" s="41">
        <v>34.710899999999995</v>
      </c>
      <c r="I40" s="40">
        <v>165.3</v>
      </c>
      <c r="J40" s="48">
        <v>34.71</v>
      </c>
      <c r="K40" s="38">
        <v>45028</v>
      </c>
      <c r="L40" s="33" t="s">
        <v>4</v>
      </c>
      <c r="M40" s="35">
        <v>1</v>
      </c>
      <c r="N40" s="35"/>
      <c r="O40" s="35"/>
      <c r="P40" s="35"/>
      <c r="Q40" s="34" t="s">
        <v>10074</v>
      </c>
      <c r="R40" s="36" t="s">
        <v>787</v>
      </c>
      <c r="S40" s="35" t="s">
        <v>2587</v>
      </c>
      <c r="T40" s="35"/>
      <c r="U40" s="34" t="s">
        <v>1254</v>
      </c>
      <c r="V40" s="50">
        <v>200.01</v>
      </c>
      <c r="W40" s="30" t="s">
        <v>2846</v>
      </c>
    </row>
    <row r="41" spans="1:23" s="29" customFormat="1" ht="21.95" customHeight="1" x14ac:dyDescent="0.2">
      <c r="A41" s="28" t="s">
        <v>4257</v>
      </c>
      <c r="B41" s="28"/>
      <c r="C41" s="28" t="s">
        <v>4952</v>
      </c>
      <c r="D41" s="32" t="s">
        <v>5138</v>
      </c>
      <c r="E41" s="28" t="s">
        <v>4953</v>
      </c>
      <c r="F41" s="39">
        <v>0.2</v>
      </c>
      <c r="G41" s="40">
        <v>489.1</v>
      </c>
      <c r="H41" s="41">
        <v>102.711</v>
      </c>
      <c r="I41" s="40">
        <v>489.1</v>
      </c>
      <c r="J41" s="48">
        <v>102.71</v>
      </c>
      <c r="K41" s="38">
        <v>45028</v>
      </c>
      <c r="L41" s="33" t="s">
        <v>4</v>
      </c>
      <c r="M41" s="35">
        <v>1</v>
      </c>
      <c r="N41" s="35"/>
      <c r="O41" s="35"/>
      <c r="P41" s="35"/>
      <c r="Q41" s="34" t="s">
        <v>1089</v>
      </c>
      <c r="R41" s="36" t="s">
        <v>4656</v>
      </c>
      <c r="S41" s="35" t="s">
        <v>2587</v>
      </c>
      <c r="T41" s="35"/>
      <c r="U41" s="34" t="s">
        <v>4954</v>
      </c>
      <c r="V41" s="50">
        <v>591.80999999999995</v>
      </c>
      <c r="W41" s="30" t="s">
        <v>2807</v>
      </c>
    </row>
    <row r="42" spans="1:23" s="29" customFormat="1" ht="21.95" customHeight="1" x14ac:dyDescent="0.2">
      <c r="A42" s="28" t="s">
        <v>4169</v>
      </c>
      <c r="B42" s="28"/>
      <c r="C42" s="28" t="s">
        <v>5020</v>
      </c>
      <c r="D42" s="32" t="s">
        <v>5138</v>
      </c>
      <c r="E42" s="28" t="s">
        <v>5021</v>
      </c>
      <c r="F42" s="39">
        <v>0.05</v>
      </c>
      <c r="G42" s="40">
        <v>1650</v>
      </c>
      <c r="H42" s="41">
        <v>346.5</v>
      </c>
      <c r="I42" s="40">
        <v>1643.78</v>
      </c>
      <c r="J42" s="48">
        <v>345.19</v>
      </c>
      <c r="K42" s="38">
        <v>45028</v>
      </c>
      <c r="L42" s="33" t="s">
        <v>4</v>
      </c>
      <c r="M42" s="35">
        <v>1</v>
      </c>
      <c r="N42" s="35"/>
      <c r="O42" s="35"/>
      <c r="P42" s="35"/>
      <c r="Q42" s="34" t="s">
        <v>154</v>
      </c>
      <c r="R42" s="36" t="s">
        <v>4352</v>
      </c>
      <c r="S42" s="35" t="s">
        <v>2587</v>
      </c>
      <c r="T42" s="35"/>
      <c r="U42" s="34" t="s">
        <v>3728</v>
      </c>
      <c r="V42" s="50">
        <v>1988.97</v>
      </c>
      <c r="W42" s="30" t="s">
        <v>2891</v>
      </c>
    </row>
    <row r="43" spans="1:23" s="29" customFormat="1" ht="21.95" customHeight="1" x14ac:dyDescent="0.2">
      <c r="A43" s="28" t="s">
        <v>4312</v>
      </c>
      <c r="B43" s="28"/>
      <c r="C43" s="28" t="s">
        <v>5001</v>
      </c>
      <c r="D43" s="32" t="s">
        <v>5138</v>
      </c>
      <c r="E43" s="28" t="s">
        <v>5002</v>
      </c>
      <c r="F43" s="39">
        <v>0.03</v>
      </c>
      <c r="G43" s="40">
        <v>402</v>
      </c>
      <c r="H43" s="41">
        <v>84.42</v>
      </c>
      <c r="I43" s="40">
        <v>401.13</v>
      </c>
      <c r="J43" s="48">
        <v>84.24</v>
      </c>
      <c r="K43" s="38">
        <v>45028</v>
      </c>
      <c r="L43" s="33" t="s">
        <v>4</v>
      </c>
      <c r="M43" s="35">
        <v>1</v>
      </c>
      <c r="N43" s="35"/>
      <c r="O43" s="35"/>
      <c r="P43" s="35"/>
      <c r="Q43" s="34" t="s">
        <v>140</v>
      </c>
      <c r="R43" s="36" t="s">
        <v>2913</v>
      </c>
      <c r="S43" s="35" t="s">
        <v>2587</v>
      </c>
      <c r="T43" s="35"/>
      <c r="U43" s="34" t="s">
        <v>147</v>
      </c>
      <c r="V43" s="50">
        <v>485.37</v>
      </c>
      <c r="W43" s="30" t="s">
        <v>2891</v>
      </c>
    </row>
    <row r="44" spans="1:23" s="29" customFormat="1" ht="21.95" customHeight="1" x14ac:dyDescent="0.2">
      <c r="A44" s="28" t="s">
        <v>3683</v>
      </c>
      <c r="B44" s="28"/>
      <c r="C44" s="28" t="s">
        <v>5004</v>
      </c>
      <c r="D44" s="32" t="s">
        <v>5138</v>
      </c>
      <c r="E44" s="28" t="s">
        <v>5005</v>
      </c>
      <c r="F44" s="39">
        <v>1</v>
      </c>
      <c r="G44" s="40">
        <v>100</v>
      </c>
      <c r="H44" s="41">
        <v>21</v>
      </c>
      <c r="I44" s="40">
        <v>58.61</v>
      </c>
      <c r="J44" s="48">
        <v>12.31</v>
      </c>
      <c r="K44" s="38">
        <v>45028</v>
      </c>
      <c r="L44" s="33" t="s">
        <v>4</v>
      </c>
      <c r="M44" s="35">
        <v>1</v>
      </c>
      <c r="N44" s="35"/>
      <c r="O44" s="35"/>
      <c r="P44" s="35"/>
      <c r="Q44" s="34" t="s">
        <v>1810</v>
      </c>
      <c r="R44" s="36" t="s">
        <v>5006</v>
      </c>
      <c r="S44" s="35" t="s">
        <v>2587</v>
      </c>
      <c r="T44" s="35"/>
      <c r="U44" s="34" t="s">
        <v>1960</v>
      </c>
      <c r="V44" s="50">
        <v>70.92</v>
      </c>
      <c r="W44" s="30" t="s">
        <v>2821</v>
      </c>
    </row>
    <row r="45" spans="1:23" s="29" customFormat="1" ht="21.95" customHeight="1" x14ac:dyDescent="0.2">
      <c r="A45" s="28" t="s">
        <v>3326</v>
      </c>
      <c r="B45" s="28"/>
      <c r="C45" s="28" t="s">
        <v>4978</v>
      </c>
      <c r="D45" s="32" t="s">
        <v>5139</v>
      </c>
      <c r="E45" s="28" t="s">
        <v>4979</v>
      </c>
      <c r="F45" s="39">
        <v>1</v>
      </c>
      <c r="G45" s="40">
        <v>1863.36</v>
      </c>
      <c r="H45" s="41">
        <v>391.30559999999997</v>
      </c>
      <c r="I45" s="40">
        <v>1863.36</v>
      </c>
      <c r="J45" s="48">
        <v>391.31</v>
      </c>
      <c r="K45" s="38">
        <v>45028</v>
      </c>
      <c r="L45" s="33" t="s">
        <v>4</v>
      </c>
      <c r="M45" s="35">
        <v>1</v>
      </c>
      <c r="N45" s="35"/>
      <c r="O45" s="35"/>
      <c r="P45" s="35"/>
      <c r="Q45" s="34" t="s">
        <v>4980</v>
      </c>
      <c r="R45" s="36" t="s">
        <v>4981</v>
      </c>
      <c r="S45" s="35" t="s">
        <v>2587</v>
      </c>
      <c r="T45" s="35"/>
      <c r="U45" s="34" t="s">
        <v>794</v>
      </c>
      <c r="V45" s="50">
        <v>2254.67</v>
      </c>
      <c r="W45" s="30" t="s">
        <v>60</v>
      </c>
    </row>
    <row r="46" spans="1:23" s="29" customFormat="1" ht="21.95" customHeight="1" x14ac:dyDescent="0.2">
      <c r="A46" s="28" t="s">
        <v>4690</v>
      </c>
      <c r="B46" s="28"/>
      <c r="C46" s="28" t="s">
        <v>4992</v>
      </c>
      <c r="D46" s="32" t="s">
        <v>5138</v>
      </c>
      <c r="E46" s="28" t="s">
        <v>4993</v>
      </c>
      <c r="F46" s="39">
        <v>0.2</v>
      </c>
      <c r="G46" s="40">
        <v>489</v>
      </c>
      <c r="H46" s="41">
        <v>102.69</v>
      </c>
      <c r="I46" s="40">
        <v>489</v>
      </c>
      <c r="J46" s="48">
        <v>102.69</v>
      </c>
      <c r="K46" s="38">
        <v>45028</v>
      </c>
      <c r="L46" s="33" t="s">
        <v>4</v>
      </c>
      <c r="M46" s="35">
        <v>1</v>
      </c>
      <c r="N46" s="35"/>
      <c r="O46" s="35"/>
      <c r="P46" s="35"/>
      <c r="Q46" s="34" t="s">
        <v>179</v>
      </c>
      <c r="R46" s="36" t="s">
        <v>884</v>
      </c>
      <c r="S46" s="35" t="s">
        <v>2587</v>
      </c>
      <c r="T46" s="35"/>
      <c r="U46" s="34" t="s">
        <v>1556</v>
      </c>
      <c r="V46" s="50">
        <v>591.69000000000005</v>
      </c>
      <c r="W46" s="30" t="s">
        <v>2807</v>
      </c>
    </row>
    <row r="47" spans="1:23" s="29" customFormat="1" ht="21.95" customHeight="1" x14ac:dyDescent="0.2">
      <c r="A47" s="28" t="s">
        <v>4855</v>
      </c>
      <c r="B47" s="28"/>
      <c r="C47" s="28" t="s">
        <v>4968</v>
      </c>
      <c r="D47" s="32" t="s">
        <v>5138</v>
      </c>
      <c r="E47" s="28" t="s">
        <v>4969</v>
      </c>
      <c r="F47" s="39">
        <v>0.2</v>
      </c>
      <c r="G47" s="40">
        <v>20</v>
      </c>
      <c r="H47" s="41">
        <v>4.2</v>
      </c>
      <c r="I47" s="40">
        <v>20</v>
      </c>
      <c r="J47" s="48">
        <v>4.2</v>
      </c>
      <c r="K47" s="38">
        <v>45028</v>
      </c>
      <c r="L47" s="33" t="s">
        <v>4</v>
      </c>
      <c r="M47" s="35">
        <v>1</v>
      </c>
      <c r="N47" s="35"/>
      <c r="O47" s="35"/>
      <c r="P47" s="35"/>
      <c r="Q47" s="34" t="s">
        <v>150</v>
      </c>
      <c r="R47" s="36" t="s">
        <v>3276</v>
      </c>
      <c r="S47" s="35" t="s">
        <v>2587</v>
      </c>
      <c r="T47" s="35"/>
      <c r="U47" s="34" t="s">
        <v>151</v>
      </c>
      <c r="V47" s="50">
        <v>24.2</v>
      </c>
      <c r="W47" s="30" t="s">
        <v>2807</v>
      </c>
    </row>
    <row r="48" spans="1:23" s="29" customFormat="1" ht="21.95" customHeight="1" x14ac:dyDescent="0.2">
      <c r="A48" s="28" t="s">
        <v>4812</v>
      </c>
      <c r="B48" s="28"/>
      <c r="C48" s="28" t="s">
        <v>4956</v>
      </c>
      <c r="D48" s="32" t="s">
        <v>5138</v>
      </c>
      <c r="E48" s="28" t="s">
        <v>4957</v>
      </c>
      <c r="F48" s="39">
        <v>0.3</v>
      </c>
      <c r="G48" s="40">
        <v>214.17</v>
      </c>
      <c r="H48" s="41">
        <v>44.975699999999996</v>
      </c>
      <c r="I48" s="40">
        <v>214.17</v>
      </c>
      <c r="J48" s="48">
        <v>44.98</v>
      </c>
      <c r="K48" s="38">
        <v>45028</v>
      </c>
      <c r="L48" s="33" t="s">
        <v>4</v>
      </c>
      <c r="M48" s="35">
        <v>1</v>
      </c>
      <c r="N48" s="35"/>
      <c r="O48" s="35"/>
      <c r="P48" s="35"/>
      <c r="Q48" s="34" t="s">
        <v>45</v>
      </c>
      <c r="R48" s="36" t="s">
        <v>4958</v>
      </c>
      <c r="S48" s="35" t="s">
        <v>2587</v>
      </c>
      <c r="T48" s="35"/>
      <c r="U48" s="34" t="s">
        <v>20</v>
      </c>
      <c r="V48" s="50">
        <v>259.14999999999998</v>
      </c>
      <c r="W48" s="30" t="s">
        <v>2846</v>
      </c>
    </row>
    <row r="49" spans="1:23" s="29" customFormat="1" ht="21.95" customHeight="1" x14ac:dyDescent="0.2">
      <c r="A49" s="28" t="s">
        <v>3277</v>
      </c>
      <c r="B49" s="28"/>
      <c r="C49" s="28" t="s">
        <v>4945</v>
      </c>
      <c r="D49" s="32" t="s">
        <v>5139</v>
      </c>
      <c r="E49" s="28" t="s">
        <v>4946</v>
      </c>
      <c r="F49" s="39">
        <v>4</v>
      </c>
      <c r="G49" s="40">
        <v>12388.85</v>
      </c>
      <c r="H49" s="41">
        <v>2601.6585</v>
      </c>
      <c r="I49" s="40">
        <v>12388.85</v>
      </c>
      <c r="J49" s="48">
        <v>2601.66</v>
      </c>
      <c r="K49" s="38">
        <v>45028</v>
      </c>
      <c r="L49" s="33" t="s">
        <v>4</v>
      </c>
      <c r="M49" s="35">
        <v>1</v>
      </c>
      <c r="N49" s="35"/>
      <c r="O49" s="35"/>
      <c r="P49" s="35"/>
      <c r="Q49" s="34" t="s">
        <v>2492</v>
      </c>
      <c r="R49" s="36" t="s">
        <v>3502</v>
      </c>
      <c r="S49" s="35" t="s">
        <v>2587</v>
      </c>
      <c r="T49" s="35"/>
      <c r="U49" s="34" t="s">
        <v>311</v>
      </c>
      <c r="V49" s="50">
        <v>14990.51</v>
      </c>
      <c r="W49" s="30" t="s">
        <v>60</v>
      </c>
    </row>
    <row r="50" spans="1:23" s="29" customFormat="1" ht="21.95" customHeight="1" x14ac:dyDescent="0.2">
      <c r="A50" s="28" t="s">
        <v>4163</v>
      </c>
      <c r="B50" s="28"/>
      <c r="C50" s="28" t="s">
        <v>4983</v>
      </c>
      <c r="D50" s="32" t="s">
        <v>5138</v>
      </c>
      <c r="E50" s="28" t="s">
        <v>4984</v>
      </c>
      <c r="F50" s="39">
        <v>0.2</v>
      </c>
      <c r="G50" s="40">
        <v>1850</v>
      </c>
      <c r="H50" s="41">
        <v>388.5</v>
      </c>
      <c r="I50" s="40">
        <v>1850</v>
      </c>
      <c r="J50" s="48">
        <v>388.5</v>
      </c>
      <c r="K50" s="38">
        <v>45028</v>
      </c>
      <c r="L50" s="33" t="s">
        <v>4</v>
      </c>
      <c r="M50" s="35">
        <v>1</v>
      </c>
      <c r="N50" s="35"/>
      <c r="O50" s="35"/>
      <c r="P50" s="35"/>
      <c r="Q50" s="34" t="s">
        <v>2472</v>
      </c>
      <c r="R50" s="36" t="s">
        <v>4985</v>
      </c>
      <c r="S50" s="35" t="s">
        <v>2587</v>
      </c>
      <c r="T50" s="35"/>
      <c r="U50" s="34" t="s">
        <v>4986</v>
      </c>
      <c r="V50" s="50">
        <v>2238.5</v>
      </c>
      <c r="W50" s="30" t="s">
        <v>2807</v>
      </c>
    </row>
    <row r="51" spans="1:23" s="29" customFormat="1" ht="21.95" customHeight="1" x14ac:dyDescent="0.2">
      <c r="A51" s="28" t="s">
        <v>3722</v>
      </c>
      <c r="B51" s="28"/>
      <c r="C51" s="28" t="s">
        <v>4998</v>
      </c>
      <c r="D51" s="32" t="s">
        <v>5139</v>
      </c>
      <c r="E51" s="28" t="s">
        <v>4999</v>
      </c>
      <c r="F51" s="39">
        <v>1</v>
      </c>
      <c r="G51" s="40">
        <v>89.68</v>
      </c>
      <c r="H51" s="41">
        <v>18.832800000000002</v>
      </c>
      <c r="I51" s="40">
        <v>89.68</v>
      </c>
      <c r="J51" s="48">
        <v>18.829999999999998</v>
      </c>
      <c r="K51" s="38">
        <v>45028</v>
      </c>
      <c r="L51" s="33" t="s">
        <v>4</v>
      </c>
      <c r="M51" s="35">
        <v>1</v>
      </c>
      <c r="N51" s="35"/>
      <c r="O51" s="35"/>
      <c r="P51" s="35"/>
      <c r="Q51" s="34" t="s">
        <v>49</v>
      </c>
      <c r="R51" s="36" t="s">
        <v>50</v>
      </c>
      <c r="S51" s="35" t="s">
        <v>2587</v>
      </c>
      <c r="T51" s="35"/>
      <c r="U51" s="34" t="s">
        <v>51</v>
      </c>
      <c r="V51" s="50">
        <v>108.51</v>
      </c>
      <c r="W51" s="30" t="s">
        <v>2846</v>
      </c>
    </row>
    <row r="52" spans="1:23" s="29" customFormat="1" ht="21.95" customHeight="1" x14ac:dyDescent="0.2">
      <c r="A52" s="28" t="s">
        <v>3329</v>
      </c>
      <c r="B52" s="28"/>
      <c r="C52" s="28" t="s">
        <v>4963</v>
      </c>
      <c r="D52" s="32" t="s">
        <v>5138</v>
      </c>
      <c r="E52" s="28" t="s">
        <v>4964</v>
      </c>
      <c r="F52" s="39">
        <v>0.1</v>
      </c>
      <c r="G52" s="40">
        <v>1120</v>
      </c>
      <c r="H52" s="41">
        <v>235.2</v>
      </c>
      <c r="I52" s="40">
        <v>1115.7</v>
      </c>
      <c r="J52" s="48">
        <v>234.3</v>
      </c>
      <c r="K52" s="38">
        <v>45028</v>
      </c>
      <c r="L52" s="33" t="s">
        <v>4</v>
      </c>
      <c r="M52" s="35">
        <v>1</v>
      </c>
      <c r="N52" s="35"/>
      <c r="O52" s="35"/>
      <c r="P52" s="35"/>
      <c r="Q52" s="34" t="s">
        <v>4965</v>
      </c>
      <c r="R52" s="36" t="s">
        <v>4966</v>
      </c>
      <c r="S52" s="35" t="s">
        <v>2587</v>
      </c>
      <c r="T52" s="35"/>
      <c r="U52" s="34" t="s">
        <v>608</v>
      </c>
      <c r="V52" s="50">
        <v>1350</v>
      </c>
      <c r="W52" s="30" t="s">
        <v>2846</v>
      </c>
    </row>
    <row r="53" spans="1:23" s="29" customFormat="1" ht="21.95" customHeight="1" x14ac:dyDescent="0.2">
      <c r="A53" s="28" t="s">
        <v>4679</v>
      </c>
      <c r="B53" s="28"/>
      <c r="C53" s="28" t="s">
        <v>5008</v>
      </c>
      <c r="D53" s="32" t="s">
        <v>5139</v>
      </c>
      <c r="E53" s="28" t="s">
        <v>5009</v>
      </c>
      <c r="F53" s="39">
        <v>1</v>
      </c>
      <c r="G53" s="40">
        <v>904</v>
      </c>
      <c r="H53" s="41">
        <v>189.84</v>
      </c>
      <c r="I53" s="40">
        <v>903.53</v>
      </c>
      <c r="J53" s="48">
        <v>189.74</v>
      </c>
      <c r="K53" s="38">
        <v>45028</v>
      </c>
      <c r="L53" s="33" t="s">
        <v>4</v>
      </c>
      <c r="M53" s="35">
        <v>1</v>
      </c>
      <c r="N53" s="35"/>
      <c r="O53" s="35"/>
      <c r="P53" s="35"/>
      <c r="Q53" s="34" t="s">
        <v>5010</v>
      </c>
      <c r="R53" s="36" t="s">
        <v>5011</v>
      </c>
      <c r="S53" s="35" t="s">
        <v>2587</v>
      </c>
      <c r="T53" s="35"/>
      <c r="U53" s="34" t="s">
        <v>1047</v>
      </c>
      <c r="V53" s="50">
        <v>1093.27</v>
      </c>
      <c r="W53" s="30" t="s">
        <v>2821</v>
      </c>
    </row>
    <row r="54" spans="1:23" s="29" customFormat="1" ht="21.95" customHeight="1" x14ac:dyDescent="0.2">
      <c r="A54" s="28" t="s">
        <v>4071</v>
      </c>
      <c r="B54" s="28"/>
      <c r="C54" s="28" t="s">
        <v>5013</v>
      </c>
      <c r="D54" s="32" t="s">
        <v>5138</v>
      </c>
      <c r="E54" s="28" t="s">
        <v>5014</v>
      </c>
      <c r="F54" s="39">
        <v>1</v>
      </c>
      <c r="G54" s="40">
        <v>803</v>
      </c>
      <c r="H54" s="41">
        <v>168.63</v>
      </c>
      <c r="I54" s="40">
        <v>802.2</v>
      </c>
      <c r="J54" s="48">
        <v>168.47</v>
      </c>
      <c r="K54" s="38">
        <v>45028</v>
      </c>
      <c r="L54" s="33" t="s">
        <v>4</v>
      </c>
      <c r="M54" s="35">
        <v>1</v>
      </c>
      <c r="N54" s="35"/>
      <c r="O54" s="35"/>
      <c r="P54" s="35"/>
      <c r="Q54" s="34" t="s">
        <v>4784</v>
      </c>
      <c r="R54" s="36" t="s">
        <v>5015</v>
      </c>
      <c r="S54" s="35" t="s">
        <v>2587</v>
      </c>
      <c r="T54" s="35"/>
      <c r="U54" s="34" t="s">
        <v>488</v>
      </c>
      <c r="V54" s="50">
        <v>970.67</v>
      </c>
      <c r="W54" s="30" t="s">
        <v>2821</v>
      </c>
    </row>
    <row r="55" spans="1:23" s="29" customFormat="1" ht="21.95" customHeight="1" x14ac:dyDescent="0.2">
      <c r="A55" s="28" t="s">
        <v>3150</v>
      </c>
      <c r="B55" s="28"/>
      <c r="C55" s="28" t="s">
        <v>4942</v>
      </c>
      <c r="D55" s="32" t="s">
        <v>5139</v>
      </c>
      <c r="E55" s="28" t="s">
        <v>4943</v>
      </c>
      <c r="F55" s="39">
        <v>9</v>
      </c>
      <c r="G55" s="40">
        <v>6500</v>
      </c>
      <c r="H55" s="41">
        <v>1365</v>
      </c>
      <c r="I55" s="40">
        <v>6500</v>
      </c>
      <c r="J55" s="48">
        <v>0</v>
      </c>
      <c r="K55" s="38">
        <v>45028</v>
      </c>
      <c r="L55" s="33" t="s">
        <v>4</v>
      </c>
      <c r="M55" s="35">
        <v>1</v>
      </c>
      <c r="N55" s="35"/>
      <c r="O55" s="35"/>
      <c r="P55" s="35"/>
      <c r="Q55" s="34" t="s">
        <v>3463</v>
      </c>
      <c r="R55" s="36" t="s">
        <v>3464</v>
      </c>
      <c r="S55" s="35" t="s">
        <v>2587</v>
      </c>
      <c r="T55" s="35"/>
      <c r="U55" s="34" t="s">
        <v>1126</v>
      </c>
      <c r="V55" s="50">
        <v>6500</v>
      </c>
      <c r="W55" s="30" t="s">
        <v>60</v>
      </c>
    </row>
    <row r="56" spans="1:23" s="29" customFormat="1" ht="21.95" customHeight="1" x14ac:dyDescent="0.2">
      <c r="A56" s="28" t="s">
        <v>5123</v>
      </c>
      <c r="B56" s="28"/>
      <c r="C56" s="28" t="s">
        <v>4913</v>
      </c>
      <c r="D56" s="32" t="s">
        <v>5138</v>
      </c>
      <c r="E56" s="28" t="s">
        <v>4914</v>
      </c>
      <c r="F56" s="39">
        <v>1</v>
      </c>
      <c r="G56" s="40">
        <v>1031.6500000000001</v>
      </c>
      <c r="H56" s="41">
        <v>216.6465</v>
      </c>
      <c r="I56" s="40">
        <v>1031.6500000000001</v>
      </c>
      <c r="J56" s="48">
        <v>216.65</v>
      </c>
      <c r="K56" s="38">
        <v>45029</v>
      </c>
      <c r="L56" s="33" t="s">
        <v>4</v>
      </c>
      <c r="M56" s="35">
        <v>1</v>
      </c>
      <c r="N56" s="35"/>
      <c r="O56" s="35"/>
      <c r="P56" s="35"/>
      <c r="Q56" s="34" t="s">
        <v>4915</v>
      </c>
      <c r="R56" s="36" t="s">
        <v>4916</v>
      </c>
      <c r="S56" s="35" t="s">
        <v>2587</v>
      </c>
      <c r="T56" s="35"/>
      <c r="U56" s="34" t="s">
        <v>176</v>
      </c>
      <c r="V56" s="50">
        <v>1248.3</v>
      </c>
      <c r="W56" s="30" t="s">
        <v>2891</v>
      </c>
    </row>
    <row r="57" spans="1:23" s="29" customFormat="1" ht="21.95" customHeight="1" x14ac:dyDescent="0.2">
      <c r="A57" s="28" t="s">
        <v>3295</v>
      </c>
      <c r="B57" s="28"/>
      <c r="C57" s="28" t="s">
        <v>4924</v>
      </c>
      <c r="D57" s="32" t="s">
        <v>5138</v>
      </c>
      <c r="E57" s="28" t="s">
        <v>4925</v>
      </c>
      <c r="F57" s="39">
        <v>0.2</v>
      </c>
      <c r="G57" s="40">
        <v>131.4</v>
      </c>
      <c r="H57" s="41">
        <v>27.594000000000001</v>
      </c>
      <c r="I57" s="40">
        <v>131.4</v>
      </c>
      <c r="J57" s="48">
        <v>27.59</v>
      </c>
      <c r="K57" s="38">
        <v>45029</v>
      </c>
      <c r="L57" s="33" t="s">
        <v>4</v>
      </c>
      <c r="M57" s="35">
        <v>1</v>
      </c>
      <c r="N57" s="35"/>
      <c r="O57" s="35"/>
      <c r="P57" s="35"/>
      <c r="Q57" s="34" t="s">
        <v>607</v>
      </c>
      <c r="R57" s="36" t="s">
        <v>4457</v>
      </c>
      <c r="S57" s="35" t="s">
        <v>2587</v>
      </c>
      <c r="T57" s="35"/>
      <c r="U57" s="34" t="s">
        <v>31</v>
      </c>
      <c r="V57" s="50">
        <v>158.99</v>
      </c>
      <c r="W57" s="30" t="s">
        <v>2807</v>
      </c>
    </row>
    <row r="58" spans="1:23" s="29" customFormat="1" ht="21.95" customHeight="1" x14ac:dyDescent="0.2">
      <c r="A58" s="28" t="s">
        <v>3190</v>
      </c>
      <c r="B58" s="28"/>
      <c r="C58" s="28" t="s">
        <v>4934</v>
      </c>
      <c r="D58" s="32" t="s">
        <v>5138</v>
      </c>
      <c r="E58" s="28" t="s">
        <v>4935</v>
      </c>
      <c r="F58" s="39">
        <v>1.5</v>
      </c>
      <c r="G58" s="40">
        <v>12000</v>
      </c>
      <c r="H58" s="41">
        <v>2520</v>
      </c>
      <c r="I58" s="40">
        <v>11880.25</v>
      </c>
      <c r="J58" s="48">
        <v>2494.85</v>
      </c>
      <c r="K58" s="38">
        <v>45029</v>
      </c>
      <c r="L58" s="33" t="s">
        <v>4</v>
      </c>
      <c r="M58" s="35">
        <v>1</v>
      </c>
      <c r="N58" s="35"/>
      <c r="O58" s="35"/>
      <c r="P58" s="35"/>
      <c r="Q58" s="34" t="s">
        <v>2157</v>
      </c>
      <c r="R58" s="36" t="s">
        <v>4936</v>
      </c>
      <c r="S58" s="35" t="s">
        <v>2587</v>
      </c>
      <c r="T58" s="35"/>
      <c r="U58" s="34" t="s">
        <v>4143</v>
      </c>
      <c r="V58" s="50">
        <v>14375.1</v>
      </c>
      <c r="W58" s="30" t="s">
        <v>2839</v>
      </c>
    </row>
    <row r="59" spans="1:23" s="29" customFormat="1" ht="21.95" customHeight="1" x14ac:dyDescent="0.2">
      <c r="A59" s="28" t="s">
        <v>2989</v>
      </c>
      <c r="B59" s="28"/>
      <c r="C59" s="28" t="s">
        <v>4927</v>
      </c>
      <c r="D59" s="32" t="s">
        <v>5139</v>
      </c>
      <c r="E59" s="28" t="s">
        <v>4928</v>
      </c>
      <c r="F59" s="39">
        <v>1</v>
      </c>
      <c r="G59" s="40">
        <v>1400</v>
      </c>
      <c r="H59" s="41">
        <v>294</v>
      </c>
      <c r="I59" s="40">
        <v>1400</v>
      </c>
      <c r="J59" s="48">
        <v>294</v>
      </c>
      <c r="K59" s="38">
        <v>45029</v>
      </c>
      <c r="L59" s="33" t="s">
        <v>4</v>
      </c>
      <c r="M59" s="35">
        <v>1</v>
      </c>
      <c r="N59" s="35"/>
      <c r="O59" s="35"/>
      <c r="P59" s="35"/>
      <c r="Q59" s="34" t="s">
        <v>3017</v>
      </c>
      <c r="R59" s="36" t="s">
        <v>4929</v>
      </c>
      <c r="S59" s="35" t="s">
        <v>2587</v>
      </c>
      <c r="T59" s="35"/>
      <c r="U59" s="34" t="s">
        <v>1122</v>
      </c>
      <c r="V59" s="50">
        <v>1694</v>
      </c>
      <c r="W59" s="30" t="s">
        <v>2926</v>
      </c>
    </row>
    <row r="60" spans="1:23" s="29" customFormat="1" ht="21.95" customHeight="1" x14ac:dyDescent="0.2">
      <c r="A60" s="28" t="s">
        <v>3116</v>
      </c>
      <c r="B60" s="28"/>
      <c r="C60" s="28" t="s">
        <v>4931</v>
      </c>
      <c r="D60" s="32" t="s">
        <v>5138</v>
      </c>
      <c r="E60" s="28" t="s">
        <v>4932</v>
      </c>
      <c r="F60" s="39">
        <v>0.5</v>
      </c>
      <c r="G60" s="40">
        <v>1638.6</v>
      </c>
      <c r="H60" s="41">
        <v>344.10599999999999</v>
      </c>
      <c r="I60" s="40">
        <v>1638.6</v>
      </c>
      <c r="J60" s="48">
        <v>344.11</v>
      </c>
      <c r="K60" s="38">
        <v>45029</v>
      </c>
      <c r="L60" s="33" t="s">
        <v>4</v>
      </c>
      <c r="M60" s="35">
        <v>1</v>
      </c>
      <c r="N60" s="35"/>
      <c r="O60" s="35"/>
      <c r="P60" s="35"/>
      <c r="Q60" s="34" t="s">
        <v>183</v>
      </c>
      <c r="R60" s="36" t="s">
        <v>2984</v>
      </c>
      <c r="S60" s="35" t="s">
        <v>2587</v>
      </c>
      <c r="T60" s="35"/>
      <c r="U60" s="34" t="s">
        <v>531</v>
      </c>
      <c r="V60" s="50">
        <v>1982.71</v>
      </c>
      <c r="W60" s="30" t="s">
        <v>2807</v>
      </c>
    </row>
    <row r="61" spans="1:23" s="29" customFormat="1" ht="21.95" customHeight="1" x14ac:dyDescent="0.2">
      <c r="A61" s="28" t="s">
        <v>5112</v>
      </c>
      <c r="B61" s="28"/>
      <c r="C61" s="28" t="s">
        <v>4975</v>
      </c>
      <c r="D61" s="32" t="s">
        <v>5139</v>
      </c>
      <c r="E61" s="28" t="s">
        <v>4976</v>
      </c>
      <c r="F61" s="39">
        <v>9</v>
      </c>
      <c r="G61" s="40">
        <v>225</v>
      </c>
      <c r="H61" s="41">
        <v>47.25</v>
      </c>
      <c r="I61" s="40">
        <v>225</v>
      </c>
      <c r="J61" s="48">
        <v>47.25</v>
      </c>
      <c r="K61" s="38">
        <v>45030</v>
      </c>
      <c r="L61" s="33" t="s">
        <v>4</v>
      </c>
      <c r="M61" s="35">
        <v>1</v>
      </c>
      <c r="N61" s="35"/>
      <c r="O61" s="35"/>
      <c r="P61" s="35"/>
      <c r="Q61" s="34" t="s">
        <v>9960</v>
      </c>
      <c r="R61" s="36" t="s">
        <v>1257</v>
      </c>
      <c r="S61" s="35" t="s">
        <v>2587</v>
      </c>
      <c r="T61" s="35"/>
      <c r="U61" s="34" t="s">
        <v>1258</v>
      </c>
      <c r="V61" s="50">
        <v>272.25</v>
      </c>
      <c r="W61" s="30" t="s">
        <v>3387</v>
      </c>
    </row>
    <row r="62" spans="1:23" s="29" customFormat="1" ht="21.95" customHeight="1" x14ac:dyDescent="0.2">
      <c r="A62" s="28" t="s">
        <v>4412</v>
      </c>
      <c r="B62" s="28"/>
      <c r="C62" s="28" t="s">
        <v>4921</v>
      </c>
      <c r="D62" s="32" t="s">
        <v>5138</v>
      </c>
      <c r="E62" s="28" t="s">
        <v>4922</v>
      </c>
      <c r="F62" s="39">
        <v>0.25</v>
      </c>
      <c r="G62" s="40">
        <v>123.4</v>
      </c>
      <c r="H62" s="41">
        <v>25.914000000000001</v>
      </c>
      <c r="I62" s="40">
        <v>102.06</v>
      </c>
      <c r="J62" s="48">
        <v>21.44</v>
      </c>
      <c r="K62" s="38">
        <v>45030</v>
      </c>
      <c r="L62" s="33" t="s">
        <v>4</v>
      </c>
      <c r="M62" s="35">
        <v>1</v>
      </c>
      <c r="N62" s="35"/>
      <c r="O62" s="35"/>
      <c r="P62" s="35"/>
      <c r="Q62" s="34" t="s">
        <v>9961</v>
      </c>
      <c r="R62" s="36" t="s">
        <v>642</v>
      </c>
      <c r="S62" s="35" t="s">
        <v>2587</v>
      </c>
      <c r="T62" s="35"/>
      <c r="U62" s="34" t="s">
        <v>705</v>
      </c>
      <c r="V62" s="50">
        <v>123.4</v>
      </c>
      <c r="W62" s="30" t="s">
        <v>2846</v>
      </c>
    </row>
    <row r="63" spans="1:23" s="29" customFormat="1" ht="21.95" customHeight="1" x14ac:dyDescent="0.2">
      <c r="A63" s="28" t="s">
        <v>2751</v>
      </c>
      <c r="B63" s="28"/>
      <c r="C63" s="28" t="s">
        <v>4910</v>
      </c>
      <c r="D63" s="32" t="s">
        <v>5139</v>
      </c>
      <c r="E63" s="28" t="s">
        <v>4911</v>
      </c>
      <c r="F63" s="39">
        <v>4</v>
      </c>
      <c r="G63" s="40">
        <v>7000</v>
      </c>
      <c r="H63" s="41">
        <v>1470</v>
      </c>
      <c r="I63" s="40">
        <v>7000</v>
      </c>
      <c r="J63" s="48">
        <v>700</v>
      </c>
      <c r="K63" s="38">
        <v>45030</v>
      </c>
      <c r="L63" s="33" t="s">
        <v>4</v>
      </c>
      <c r="M63" s="35">
        <v>1</v>
      </c>
      <c r="N63" s="35"/>
      <c r="O63" s="35"/>
      <c r="P63" s="35"/>
      <c r="Q63" s="34" t="s">
        <v>10030</v>
      </c>
      <c r="R63" s="36" t="s">
        <v>445</v>
      </c>
      <c r="S63" s="35" t="s">
        <v>2587</v>
      </c>
      <c r="T63" s="35"/>
      <c r="U63" s="34" t="s">
        <v>1180</v>
      </c>
      <c r="V63" s="50">
        <v>7700</v>
      </c>
      <c r="W63" s="30" t="s">
        <v>60</v>
      </c>
    </row>
    <row r="64" spans="1:23" s="29" customFormat="1" ht="21.95" customHeight="1" x14ac:dyDescent="0.2">
      <c r="A64" s="28" t="s">
        <v>3937</v>
      </c>
      <c r="B64" s="28"/>
      <c r="C64" s="28" t="s">
        <v>4905</v>
      </c>
      <c r="D64" s="32" t="s">
        <v>5138</v>
      </c>
      <c r="E64" s="28" t="s">
        <v>4906</v>
      </c>
      <c r="F64" s="39">
        <v>1</v>
      </c>
      <c r="G64" s="40">
        <v>1071.7</v>
      </c>
      <c r="H64" s="41">
        <v>225.05700000000002</v>
      </c>
      <c r="I64" s="40">
        <v>1071.7</v>
      </c>
      <c r="J64" s="48">
        <v>225.06</v>
      </c>
      <c r="K64" s="38">
        <v>45030</v>
      </c>
      <c r="L64" s="33" t="s">
        <v>76</v>
      </c>
      <c r="M64" s="35">
        <v>1</v>
      </c>
      <c r="N64" s="35"/>
      <c r="O64" s="35"/>
      <c r="P64" s="35"/>
      <c r="Q64" s="34" t="s">
        <v>206</v>
      </c>
      <c r="R64" s="36" t="s">
        <v>4907</v>
      </c>
      <c r="S64" s="35" t="s">
        <v>2587</v>
      </c>
      <c r="T64" s="35"/>
      <c r="U64" s="34" t="s">
        <v>4908</v>
      </c>
      <c r="V64" s="50">
        <v>1296.76</v>
      </c>
      <c r="W64" s="30" t="s">
        <v>2839</v>
      </c>
    </row>
    <row r="65" spans="1:23" s="29" customFormat="1" ht="21.95" customHeight="1" x14ac:dyDescent="0.2">
      <c r="A65" s="28" t="s">
        <v>3821</v>
      </c>
      <c r="B65" s="28"/>
      <c r="C65" s="28" t="s">
        <v>4902</v>
      </c>
      <c r="D65" s="32" t="s">
        <v>5138</v>
      </c>
      <c r="E65" s="28" t="s">
        <v>4903</v>
      </c>
      <c r="F65" s="39">
        <v>1</v>
      </c>
      <c r="G65" s="40">
        <v>2232.2399999999998</v>
      </c>
      <c r="H65" s="41">
        <v>468.77039999999994</v>
      </c>
      <c r="I65" s="40">
        <v>2232.2399999999998</v>
      </c>
      <c r="J65" s="48">
        <v>468.77</v>
      </c>
      <c r="K65" s="38">
        <v>45030</v>
      </c>
      <c r="L65" s="33" t="s">
        <v>4</v>
      </c>
      <c r="M65" s="35">
        <v>1</v>
      </c>
      <c r="N65" s="35"/>
      <c r="O65" s="35"/>
      <c r="P65" s="35"/>
      <c r="Q65" s="34" t="s">
        <v>122</v>
      </c>
      <c r="R65" s="36" t="s">
        <v>3003</v>
      </c>
      <c r="S65" s="35" t="s">
        <v>2587</v>
      </c>
      <c r="T65" s="35"/>
      <c r="U65" s="34" t="s">
        <v>137</v>
      </c>
      <c r="V65" s="50">
        <v>2701.01</v>
      </c>
      <c r="W65" s="30" t="s">
        <v>2846</v>
      </c>
    </row>
    <row r="66" spans="1:23" s="29" customFormat="1" ht="21.95" customHeight="1" x14ac:dyDescent="0.2">
      <c r="A66" s="28" t="s">
        <v>4387</v>
      </c>
      <c r="B66" s="28"/>
      <c r="C66" s="28" t="s">
        <v>4995</v>
      </c>
      <c r="D66" s="32" t="s">
        <v>5138</v>
      </c>
      <c r="E66" s="28" t="s">
        <v>4996</v>
      </c>
      <c r="F66" s="39">
        <v>0.1</v>
      </c>
      <c r="G66" s="40">
        <v>202.2</v>
      </c>
      <c r="H66" s="41">
        <v>42.461999999999996</v>
      </c>
      <c r="I66" s="40">
        <v>202.2</v>
      </c>
      <c r="J66" s="48">
        <v>42.46</v>
      </c>
      <c r="K66" s="38">
        <v>45030</v>
      </c>
      <c r="L66" s="33" t="s">
        <v>4</v>
      </c>
      <c r="M66" s="35">
        <v>1</v>
      </c>
      <c r="N66" s="35"/>
      <c r="O66" s="35"/>
      <c r="P66" s="35"/>
      <c r="Q66" s="34" t="s">
        <v>4218</v>
      </c>
      <c r="R66" s="36" t="s">
        <v>4844</v>
      </c>
      <c r="S66" s="35" t="s">
        <v>2587</v>
      </c>
      <c r="T66" s="35"/>
      <c r="U66" s="34" t="s">
        <v>2692</v>
      </c>
      <c r="V66" s="50">
        <v>244.66</v>
      </c>
      <c r="W66" s="30" t="s">
        <v>3024</v>
      </c>
    </row>
    <row r="67" spans="1:23" s="29" customFormat="1" ht="21.95" customHeight="1" x14ac:dyDescent="0.2">
      <c r="A67" s="28" t="s">
        <v>4356</v>
      </c>
      <c r="B67" s="28"/>
      <c r="C67" s="28" t="s">
        <v>4918</v>
      </c>
      <c r="D67" s="32" t="s">
        <v>5138</v>
      </c>
      <c r="E67" s="28" t="s">
        <v>4919</v>
      </c>
      <c r="F67" s="39">
        <v>1</v>
      </c>
      <c r="G67" s="40">
        <v>500</v>
      </c>
      <c r="H67" s="41">
        <v>105</v>
      </c>
      <c r="I67" s="40">
        <v>409</v>
      </c>
      <c r="J67" s="48">
        <v>85.89</v>
      </c>
      <c r="K67" s="38">
        <v>45030</v>
      </c>
      <c r="L67" s="33" t="s">
        <v>4</v>
      </c>
      <c r="M67" s="35">
        <v>1</v>
      </c>
      <c r="N67" s="35"/>
      <c r="O67" s="35"/>
      <c r="P67" s="35"/>
      <c r="Q67" s="34" t="s">
        <v>4436</v>
      </c>
      <c r="R67" s="36" t="s">
        <v>4437</v>
      </c>
      <c r="S67" s="35" t="s">
        <v>2587</v>
      </c>
      <c r="T67" s="35"/>
      <c r="U67" s="34" t="s">
        <v>147</v>
      </c>
      <c r="V67" s="50">
        <v>494.89</v>
      </c>
      <c r="W67" s="30" t="s">
        <v>2821</v>
      </c>
    </row>
    <row r="68" spans="1:23" s="29" customFormat="1" ht="21.95" customHeight="1" x14ac:dyDescent="0.2">
      <c r="A68" s="28" t="s">
        <v>4235</v>
      </c>
      <c r="B68" s="28"/>
      <c r="C68" s="28" t="s">
        <v>4870</v>
      </c>
      <c r="D68" s="32" t="s">
        <v>5139</v>
      </c>
      <c r="E68" s="28" t="s">
        <v>4871</v>
      </c>
      <c r="F68" s="39">
        <v>1</v>
      </c>
      <c r="G68" s="40">
        <v>272.73</v>
      </c>
      <c r="H68" s="41">
        <v>57.273299999999999</v>
      </c>
      <c r="I68" s="40">
        <v>272.73</v>
      </c>
      <c r="J68" s="48">
        <v>27.27</v>
      </c>
      <c r="K68" s="38">
        <v>45033</v>
      </c>
      <c r="L68" s="33" t="s">
        <v>4</v>
      </c>
      <c r="M68" s="35">
        <v>1</v>
      </c>
      <c r="N68" s="35"/>
      <c r="O68" s="35"/>
      <c r="P68" s="35"/>
      <c r="Q68" s="34" t="s">
        <v>278</v>
      </c>
      <c r="R68" s="36" t="s">
        <v>4872</v>
      </c>
      <c r="S68" s="35" t="s">
        <v>2587</v>
      </c>
      <c r="T68" s="35"/>
      <c r="U68" s="34" t="s">
        <v>4873</v>
      </c>
      <c r="V68" s="50">
        <v>300</v>
      </c>
      <c r="W68" s="30" t="s">
        <v>60</v>
      </c>
    </row>
    <row r="69" spans="1:23" s="29" customFormat="1" ht="21.95" customHeight="1" x14ac:dyDescent="0.2">
      <c r="A69" s="28" t="s">
        <v>4553</v>
      </c>
      <c r="B69" s="28"/>
      <c r="C69" s="28" t="s">
        <v>4850</v>
      </c>
      <c r="D69" s="32" t="s">
        <v>5138</v>
      </c>
      <c r="E69" s="28" t="s">
        <v>4851</v>
      </c>
      <c r="F69" s="39">
        <v>1</v>
      </c>
      <c r="G69" s="40">
        <v>67.2</v>
      </c>
      <c r="H69" s="41">
        <v>14.112</v>
      </c>
      <c r="I69" s="40">
        <v>67.2</v>
      </c>
      <c r="J69" s="48">
        <v>14.11</v>
      </c>
      <c r="K69" s="38">
        <v>45033</v>
      </c>
      <c r="L69" s="33" t="s">
        <v>4</v>
      </c>
      <c r="M69" s="35">
        <v>1</v>
      </c>
      <c r="N69" s="35"/>
      <c r="O69" s="35"/>
      <c r="P69" s="35"/>
      <c r="Q69" s="34" t="s">
        <v>154</v>
      </c>
      <c r="R69" s="36" t="s">
        <v>951</v>
      </c>
      <c r="S69" s="35" t="s">
        <v>2587</v>
      </c>
      <c r="T69" s="35"/>
      <c r="U69" s="34" t="s">
        <v>952</v>
      </c>
      <c r="V69" s="50">
        <v>81.31</v>
      </c>
      <c r="W69" s="30" t="s">
        <v>2846</v>
      </c>
    </row>
    <row r="70" spans="1:23" s="29" customFormat="1" ht="21.95" customHeight="1" x14ac:dyDescent="0.2">
      <c r="A70" s="28" t="s">
        <v>4268</v>
      </c>
      <c r="B70" s="28"/>
      <c r="C70" s="28" t="s">
        <v>4882</v>
      </c>
      <c r="D70" s="32" t="s">
        <v>5138</v>
      </c>
      <c r="E70" s="28" t="s">
        <v>4883</v>
      </c>
      <c r="F70" s="39">
        <v>0.2</v>
      </c>
      <c r="G70" s="40">
        <v>52.6</v>
      </c>
      <c r="H70" s="41">
        <v>11.046000000000001</v>
      </c>
      <c r="I70" s="40">
        <v>52.6</v>
      </c>
      <c r="J70" s="48">
        <v>11.05</v>
      </c>
      <c r="K70" s="38">
        <v>45033</v>
      </c>
      <c r="L70" s="33" t="s">
        <v>4</v>
      </c>
      <c r="M70" s="35">
        <v>1</v>
      </c>
      <c r="N70" s="35"/>
      <c r="O70" s="35"/>
      <c r="P70" s="35"/>
      <c r="Q70" s="34" t="s">
        <v>2118</v>
      </c>
      <c r="R70" s="36" t="s">
        <v>2119</v>
      </c>
      <c r="S70" s="35" t="s">
        <v>2587</v>
      </c>
      <c r="T70" s="35"/>
      <c r="U70" s="34" t="s">
        <v>4884</v>
      </c>
      <c r="V70" s="50">
        <v>63.65</v>
      </c>
      <c r="W70" s="30" t="s">
        <v>2807</v>
      </c>
    </row>
    <row r="71" spans="1:23" s="29" customFormat="1" ht="21.95" customHeight="1" x14ac:dyDescent="0.2">
      <c r="A71" s="28" t="s">
        <v>4239</v>
      </c>
      <c r="B71" s="28"/>
      <c r="C71" s="28" t="s">
        <v>4846</v>
      </c>
      <c r="D71" s="32" t="s">
        <v>5139</v>
      </c>
      <c r="E71" s="28" t="s">
        <v>4847</v>
      </c>
      <c r="F71" s="39">
        <v>1</v>
      </c>
      <c r="G71" s="40">
        <v>100</v>
      </c>
      <c r="H71" s="41">
        <v>21</v>
      </c>
      <c r="I71" s="40">
        <v>100</v>
      </c>
      <c r="J71" s="48">
        <v>21</v>
      </c>
      <c r="K71" s="38">
        <v>45033</v>
      </c>
      <c r="L71" s="33" t="s">
        <v>4</v>
      </c>
      <c r="M71" s="35">
        <v>1</v>
      </c>
      <c r="N71" s="35"/>
      <c r="O71" s="35"/>
      <c r="P71" s="35"/>
      <c r="Q71" s="34" t="s">
        <v>4577</v>
      </c>
      <c r="R71" s="36" t="s">
        <v>4848</v>
      </c>
      <c r="S71" s="35" t="s">
        <v>2587</v>
      </c>
      <c r="T71" s="35"/>
      <c r="U71" s="34" t="s">
        <v>720</v>
      </c>
      <c r="V71" s="50">
        <v>121</v>
      </c>
      <c r="W71" s="30" t="s">
        <v>60</v>
      </c>
    </row>
    <row r="72" spans="1:23" s="29" customFormat="1" ht="21.95" customHeight="1" x14ac:dyDescent="0.2">
      <c r="A72" s="28" t="s">
        <v>4967</v>
      </c>
      <c r="B72" s="28"/>
      <c r="C72" s="28" t="s">
        <v>4860</v>
      </c>
      <c r="D72" s="32" t="s">
        <v>5139</v>
      </c>
      <c r="E72" s="28" t="s">
        <v>4861</v>
      </c>
      <c r="F72" s="39">
        <v>1</v>
      </c>
      <c r="G72" s="40">
        <v>200</v>
      </c>
      <c r="H72" s="41">
        <v>42</v>
      </c>
      <c r="I72" s="40">
        <v>200</v>
      </c>
      <c r="J72" s="48">
        <v>42</v>
      </c>
      <c r="K72" s="38">
        <v>45033</v>
      </c>
      <c r="L72" s="33" t="s">
        <v>4</v>
      </c>
      <c r="M72" s="35">
        <v>1</v>
      </c>
      <c r="N72" s="35"/>
      <c r="O72" s="35"/>
      <c r="P72" s="35"/>
      <c r="Q72" s="34" t="s">
        <v>646</v>
      </c>
      <c r="R72" s="36" t="s">
        <v>4862</v>
      </c>
      <c r="S72" s="35" t="s">
        <v>2587</v>
      </c>
      <c r="T72" s="35"/>
      <c r="U72" s="34" t="s">
        <v>11</v>
      </c>
      <c r="V72" s="50">
        <v>242</v>
      </c>
      <c r="W72" s="30" t="s">
        <v>60</v>
      </c>
    </row>
    <row r="73" spans="1:23" s="29" customFormat="1" ht="21.95" customHeight="1" x14ac:dyDescent="0.2">
      <c r="A73" s="28" t="s">
        <v>2743</v>
      </c>
      <c r="B73" s="28"/>
      <c r="C73" s="28" t="s">
        <v>4892</v>
      </c>
      <c r="D73" s="32" t="s">
        <v>5138</v>
      </c>
      <c r="E73" s="28" t="s">
        <v>4893</v>
      </c>
      <c r="F73" s="39">
        <v>0.2</v>
      </c>
      <c r="G73" s="40">
        <v>1026.71</v>
      </c>
      <c r="H73" s="41">
        <v>215.60910000000001</v>
      </c>
      <c r="I73" s="40">
        <v>1026.71</v>
      </c>
      <c r="J73" s="48">
        <v>215.61</v>
      </c>
      <c r="K73" s="38">
        <v>45033</v>
      </c>
      <c r="L73" s="33" t="s">
        <v>4</v>
      </c>
      <c r="M73" s="35">
        <v>1</v>
      </c>
      <c r="N73" s="35"/>
      <c r="O73" s="35"/>
      <c r="P73" s="35"/>
      <c r="Q73" s="34" t="s">
        <v>179</v>
      </c>
      <c r="R73" s="36" t="s">
        <v>884</v>
      </c>
      <c r="S73" s="35" t="s">
        <v>2587</v>
      </c>
      <c r="T73" s="35"/>
      <c r="U73" s="34" t="s">
        <v>3370</v>
      </c>
      <c r="V73" s="50">
        <v>1242.32</v>
      </c>
      <c r="W73" s="30" t="s">
        <v>2807</v>
      </c>
    </row>
    <row r="74" spans="1:23" s="29" customFormat="1" ht="21.95" customHeight="1" x14ac:dyDescent="0.2">
      <c r="A74" s="28" t="s">
        <v>3804</v>
      </c>
      <c r="B74" s="28"/>
      <c r="C74" s="28" t="s">
        <v>4895</v>
      </c>
      <c r="D74" s="32" t="s">
        <v>5138</v>
      </c>
      <c r="E74" s="28" t="s">
        <v>4896</v>
      </c>
      <c r="F74" s="39">
        <v>0.2</v>
      </c>
      <c r="G74" s="40">
        <v>140</v>
      </c>
      <c r="H74" s="41">
        <v>29.4</v>
      </c>
      <c r="I74" s="40">
        <v>140</v>
      </c>
      <c r="J74" s="48">
        <v>29.4</v>
      </c>
      <c r="K74" s="38">
        <v>45033</v>
      </c>
      <c r="L74" s="33" t="s">
        <v>4</v>
      </c>
      <c r="M74" s="35">
        <v>1</v>
      </c>
      <c r="N74" s="35"/>
      <c r="O74" s="35"/>
      <c r="P74" s="35"/>
      <c r="Q74" s="34" t="s">
        <v>150</v>
      </c>
      <c r="R74" s="36" t="s">
        <v>3276</v>
      </c>
      <c r="S74" s="35" t="s">
        <v>2587</v>
      </c>
      <c r="T74" s="35"/>
      <c r="U74" s="34" t="s">
        <v>2528</v>
      </c>
      <c r="V74" s="50">
        <v>169.4</v>
      </c>
      <c r="W74" s="30" t="s">
        <v>2807</v>
      </c>
    </row>
    <row r="75" spans="1:23" s="29" customFormat="1" ht="21.95" customHeight="1" x14ac:dyDescent="0.2">
      <c r="A75" s="28" t="s">
        <v>3762</v>
      </c>
      <c r="B75" s="28"/>
      <c r="C75" s="28" t="s">
        <v>4875</v>
      </c>
      <c r="D75" s="32" t="s">
        <v>5138</v>
      </c>
      <c r="E75" s="28" t="s">
        <v>4876</v>
      </c>
      <c r="F75" s="39">
        <v>1</v>
      </c>
      <c r="G75" s="40">
        <v>47.93</v>
      </c>
      <c r="H75" s="41">
        <v>10.065300000000001</v>
      </c>
      <c r="I75" s="40">
        <v>47.95</v>
      </c>
      <c r="J75" s="48">
        <v>10.07</v>
      </c>
      <c r="K75" s="38">
        <v>45033</v>
      </c>
      <c r="L75" s="33" t="s">
        <v>4</v>
      </c>
      <c r="M75" s="35">
        <v>1</v>
      </c>
      <c r="N75" s="35"/>
      <c r="O75" s="35"/>
      <c r="P75" s="35"/>
      <c r="Q75" s="34" t="s">
        <v>741</v>
      </c>
      <c r="R75" s="36" t="s">
        <v>4877</v>
      </c>
      <c r="S75" s="35" t="s">
        <v>2587</v>
      </c>
      <c r="T75" s="35"/>
      <c r="U75" s="34" t="s">
        <v>373</v>
      </c>
      <c r="V75" s="50">
        <v>58.02</v>
      </c>
      <c r="W75" s="30" t="s">
        <v>60</v>
      </c>
    </row>
    <row r="76" spans="1:23" s="29" customFormat="1" ht="21.95" customHeight="1" x14ac:dyDescent="0.2">
      <c r="A76" s="28" t="s">
        <v>3420</v>
      </c>
      <c r="B76" s="28"/>
      <c r="C76" s="28" t="s">
        <v>4898</v>
      </c>
      <c r="D76" s="32" t="s">
        <v>5138</v>
      </c>
      <c r="E76" s="28" t="s">
        <v>4899</v>
      </c>
      <c r="F76" s="39">
        <v>0.5</v>
      </c>
      <c r="G76" s="40">
        <v>33</v>
      </c>
      <c r="H76" s="41">
        <v>6.93</v>
      </c>
      <c r="I76" s="40">
        <v>33</v>
      </c>
      <c r="J76" s="48">
        <v>6.93</v>
      </c>
      <c r="K76" s="38">
        <v>45033</v>
      </c>
      <c r="L76" s="33" t="s">
        <v>4</v>
      </c>
      <c r="M76" s="35">
        <v>1</v>
      </c>
      <c r="N76" s="35"/>
      <c r="O76" s="35"/>
      <c r="P76" s="35"/>
      <c r="Q76" s="34" t="s">
        <v>29</v>
      </c>
      <c r="R76" s="36" t="s">
        <v>56</v>
      </c>
      <c r="S76" s="35" t="s">
        <v>2587</v>
      </c>
      <c r="T76" s="35"/>
      <c r="U76" s="34" t="s">
        <v>4900</v>
      </c>
      <c r="V76" s="50">
        <v>39.93</v>
      </c>
      <c r="W76" s="30" t="s">
        <v>2807</v>
      </c>
    </row>
    <row r="77" spans="1:23" s="29" customFormat="1" ht="21.95" customHeight="1" x14ac:dyDescent="0.2">
      <c r="A77" s="28" t="s">
        <v>4520</v>
      </c>
      <c r="B77" s="28"/>
      <c r="C77" s="28" t="s">
        <v>4879</v>
      </c>
      <c r="D77" s="32" t="s">
        <v>5138</v>
      </c>
      <c r="E77" s="28" t="s">
        <v>4880</v>
      </c>
      <c r="F77" s="39">
        <v>1</v>
      </c>
      <c r="G77" s="40">
        <v>90</v>
      </c>
      <c r="H77" s="41">
        <v>18.899999999999999</v>
      </c>
      <c r="I77" s="40">
        <v>90</v>
      </c>
      <c r="J77" s="48">
        <v>18.899999999999999</v>
      </c>
      <c r="K77" s="38">
        <v>45033</v>
      </c>
      <c r="L77" s="33" t="s">
        <v>4</v>
      </c>
      <c r="M77" s="35">
        <v>1</v>
      </c>
      <c r="N77" s="35"/>
      <c r="O77" s="35"/>
      <c r="P77" s="35"/>
      <c r="Q77" s="34" t="s">
        <v>29</v>
      </c>
      <c r="R77" s="36" t="s">
        <v>56</v>
      </c>
      <c r="S77" s="35" t="s">
        <v>2587</v>
      </c>
      <c r="T77" s="35"/>
      <c r="U77" s="34" t="s">
        <v>31</v>
      </c>
      <c r="V77" s="50">
        <v>108.9</v>
      </c>
      <c r="W77" s="30" t="s">
        <v>2846</v>
      </c>
    </row>
    <row r="78" spans="1:23" s="29" customFormat="1" ht="21.95" customHeight="1" x14ac:dyDescent="0.2">
      <c r="A78" s="28" t="s">
        <v>3020</v>
      </c>
      <c r="B78" s="28"/>
      <c r="C78" s="28" t="s">
        <v>4886</v>
      </c>
      <c r="D78" s="32" t="s">
        <v>5138</v>
      </c>
      <c r="E78" s="28" t="s">
        <v>4887</v>
      </c>
      <c r="F78" s="39">
        <v>0.2</v>
      </c>
      <c r="G78" s="40">
        <v>354.55</v>
      </c>
      <c r="H78" s="41">
        <v>74.455500000000001</v>
      </c>
      <c r="I78" s="40">
        <v>354.56</v>
      </c>
      <c r="J78" s="48">
        <v>35.46</v>
      </c>
      <c r="K78" s="38">
        <v>45033</v>
      </c>
      <c r="L78" s="33" t="s">
        <v>4</v>
      </c>
      <c r="M78" s="35">
        <v>1</v>
      </c>
      <c r="N78" s="35"/>
      <c r="O78" s="35"/>
      <c r="P78" s="35"/>
      <c r="Q78" s="34" t="s">
        <v>4888</v>
      </c>
      <c r="R78" s="36" t="s">
        <v>4889</v>
      </c>
      <c r="S78" s="35" t="s">
        <v>2587</v>
      </c>
      <c r="T78" s="35"/>
      <c r="U78" s="34" t="s">
        <v>4890</v>
      </c>
      <c r="V78" s="50">
        <v>390.02</v>
      </c>
      <c r="W78" s="30" t="s">
        <v>2807</v>
      </c>
    </row>
    <row r="79" spans="1:23" s="29" customFormat="1" ht="21.95" customHeight="1" x14ac:dyDescent="0.2">
      <c r="A79" s="28" t="s">
        <v>3339</v>
      </c>
      <c r="B79" s="28"/>
      <c r="C79" s="28" t="s">
        <v>4853</v>
      </c>
      <c r="D79" s="32" t="s">
        <v>5138</v>
      </c>
      <c r="E79" s="28" t="s">
        <v>4854</v>
      </c>
      <c r="F79" s="39">
        <v>0.05</v>
      </c>
      <c r="G79" s="40">
        <v>162</v>
      </c>
      <c r="H79" s="41">
        <v>34.020000000000003</v>
      </c>
      <c r="I79" s="40">
        <v>133.12</v>
      </c>
      <c r="J79" s="48">
        <v>27.96</v>
      </c>
      <c r="K79" s="38">
        <v>45034</v>
      </c>
      <c r="L79" s="33" t="s">
        <v>4</v>
      </c>
      <c r="M79" s="35">
        <v>1</v>
      </c>
      <c r="N79" s="35"/>
      <c r="O79" s="35"/>
      <c r="P79" s="35"/>
      <c r="Q79" s="34" t="s">
        <v>9949</v>
      </c>
      <c r="R79" s="36" t="s">
        <v>2640</v>
      </c>
      <c r="S79" s="35" t="s">
        <v>2587</v>
      </c>
      <c r="T79" s="35"/>
      <c r="U79" s="34" t="s">
        <v>2688</v>
      </c>
      <c r="V79" s="50">
        <v>161.08000000000001</v>
      </c>
      <c r="W79" s="30" t="s">
        <v>2891</v>
      </c>
    </row>
    <row r="80" spans="1:23" s="29" customFormat="1" ht="21.95" customHeight="1" x14ac:dyDescent="0.2">
      <c r="A80" s="28" t="s">
        <v>4229</v>
      </c>
      <c r="B80" s="28"/>
      <c r="C80" s="28" t="s">
        <v>4798</v>
      </c>
      <c r="D80" s="32" t="s">
        <v>5138</v>
      </c>
      <c r="E80" s="28" t="s">
        <v>4799</v>
      </c>
      <c r="F80" s="39">
        <v>1</v>
      </c>
      <c r="G80" s="40">
        <v>170</v>
      </c>
      <c r="H80" s="41">
        <v>35.700000000000003</v>
      </c>
      <c r="I80" s="40">
        <v>170</v>
      </c>
      <c r="J80" s="48">
        <v>17</v>
      </c>
      <c r="K80" s="38">
        <v>45034</v>
      </c>
      <c r="L80" s="33" t="s">
        <v>4</v>
      </c>
      <c r="M80" s="35">
        <v>1</v>
      </c>
      <c r="N80" s="35"/>
      <c r="O80" s="35"/>
      <c r="P80" s="35"/>
      <c r="Q80" s="34" t="s">
        <v>10051</v>
      </c>
      <c r="R80" s="36" t="s">
        <v>4800</v>
      </c>
      <c r="S80" s="35" t="s">
        <v>2587</v>
      </c>
      <c r="T80" s="35"/>
      <c r="U80" s="34" t="s">
        <v>4801</v>
      </c>
      <c r="V80" s="50">
        <v>187</v>
      </c>
      <c r="W80" s="30" t="s">
        <v>2891</v>
      </c>
    </row>
    <row r="81" spans="1:23" s="29" customFormat="1" ht="21.95" customHeight="1" x14ac:dyDescent="0.2">
      <c r="A81" s="28" t="s">
        <v>4374</v>
      </c>
      <c r="B81" s="28"/>
      <c r="C81" s="28" t="s">
        <v>4823</v>
      </c>
      <c r="D81" s="32" t="s">
        <v>5139</v>
      </c>
      <c r="E81" s="28" t="s">
        <v>4824</v>
      </c>
      <c r="F81" s="39">
        <v>12</v>
      </c>
      <c r="G81" s="40">
        <v>9000</v>
      </c>
      <c r="H81" s="41">
        <v>1890</v>
      </c>
      <c r="I81" s="40">
        <v>9000</v>
      </c>
      <c r="J81" s="48">
        <v>1890</v>
      </c>
      <c r="K81" s="38">
        <v>45034</v>
      </c>
      <c r="L81" s="33" t="s">
        <v>4</v>
      </c>
      <c r="M81" s="35">
        <v>1</v>
      </c>
      <c r="N81" s="35"/>
      <c r="O81" s="35"/>
      <c r="P81" s="35"/>
      <c r="Q81" s="34" t="s">
        <v>10080</v>
      </c>
      <c r="R81" s="36" t="s">
        <v>4825</v>
      </c>
      <c r="S81" s="35" t="s">
        <v>2587</v>
      </c>
      <c r="T81" s="35"/>
      <c r="U81" s="34" t="s">
        <v>4826</v>
      </c>
      <c r="V81" s="50">
        <v>10890</v>
      </c>
      <c r="W81" s="30" t="s">
        <v>3363</v>
      </c>
    </row>
    <row r="82" spans="1:23" s="29" customFormat="1" ht="21.95" customHeight="1" x14ac:dyDescent="0.2">
      <c r="A82" s="28" t="s">
        <v>4082</v>
      </c>
      <c r="B82" s="28"/>
      <c r="C82" s="28" t="s">
        <v>4856</v>
      </c>
      <c r="D82" s="32" t="s">
        <v>5138</v>
      </c>
      <c r="E82" s="28" t="s">
        <v>4857</v>
      </c>
      <c r="F82" s="39">
        <v>1</v>
      </c>
      <c r="G82" s="40">
        <v>7.6</v>
      </c>
      <c r="H82" s="41">
        <v>1.5959999999999999</v>
      </c>
      <c r="I82" s="40">
        <v>7.6</v>
      </c>
      <c r="J82" s="48">
        <v>1.6</v>
      </c>
      <c r="K82" s="38">
        <v>45034</v>
      </c>
      <c r="L82" s="33" t="s">
        <v>4</v>
      </c>
      <c r="M82" s="35">
        <v>1</v>
      </c>
      <c r="N82" s="35"/>
      <c r="O82" s="35"/>
      <c r="P82" s="35"/>
      <c r="Q82" s="34" t="s">
        <v>140</v>
      </c>
      <c r="R82" s="36" t="s">
        <v>2913</v>
      </c>
      <c r="S82" s="35" t="s">
        <v>2587</v>
      </c>
      <c r="T82" s="35"/>
      <c r="U82" s="34" t="s">
        <v>4858</v>
      </c>
      <c r="V82" s="50">
        <v>9.1999999999999993</v>
      </c>
      <c r="W82" s="30" t="s">
        <v>2891</v>
      </c>
    </row>
    <row r="83" spans="1:23" s="29" customFormat="1" ht="21.95" customHeight="1" x14ac:dyDescent="0.2">
      <c r="A83" s="28" t="s">
        <v>3765</v>
      </c>
      <c r="B83" s="28"/>
      <c r="C83" s="28" t="s">
        <v>5017</v>
      </c>
      <c r="D83" s="32" t="s">
        <v>5138</v>
      </c>
      <c r="E83" s="28" t="s">
        <v>5018</v>
      </c>
      <c r="F83" s="39">
        <v>0.03</v>
      </c>
      <c r="G83" s="40">
        <v>38</v>
      </c>
      <c r="H83" s="41">
        <v>7.98</v>
      </c>
      <c r="I83" s="40">
        <v>37.79</v>
      </c>
      <c r="J83" s="48">
        <v>7.94</v>
      </c>
      <c r="K83" s="38">
        <v>45034</v>
      </c>
      <c r="L83" s="33" t="s">
        <v>4</v>
      </c>
      <c r="M83" s="35">
        <v>1</v>
      </c>
      <c r="N83" s="35"/>
      <c r="O83" s="35"/>
      <c r="P83" s="35"/>
      <c r="Q83" s="34" t="s">
        <v>140</v>
      </c>
      <c r="R83" s="36" t="s">
        <v>2913</v>
      </c>
      <c r="S83" s="35" t="s">
        <v>2587</v>
      </c>
      <c r="T83" s="35"/>
      <c r="U83" s="34" t="s">
        <v>31</v>
      </c>
      <c r="V83" s="50">
        <v>45.73</v>
      </c>
      <c r="W83" s="30" t="s">
        <v>2891</v>
      </c>
    </row>
    <row r="84" spans="1:23" s="29" customFormat="1" ht="21.95" customHeight="1" x14ac:dyDescent="0.2">
      <c r="A84" s="28" t="s">
        <v>4047</v>
      </c>
      <c r="B84" s="28"/>
      <c r="C84" s="28" t="s">
        <v>4810</v>
      </c>
      <c r="D84" s="32" t="s">
        <v>5138</v>
      </c>
      <c r="E84" s="28" t="s">
        <v>4811</v>
      </c>
      <c r="F84" s="39">
        <v>0.2</v>
      </c>
      <c r="G84" s="40">
        <v>29.09</v>
      </c>
      <c r="H84" s="41">
        <v>6.1089000000000002</v>
      </c>
      <c r="I84" s="40">
        <v>29.09</v>
      </c>
      <c r="J84" s="48">
        <v>6.11</v>
      </c>
      <c r="K84" s="38">
        <v>45034</v>
      </c>
      <c r="L84" s="33" t="s">
        <v>4</v>
      </c>
      <c r="M84" s="35">
        <v>1</v>
      </c>
      <c r="N84" s="35"/>
      <c r="O84" s="35"/>
      <c r="P84" s="35"/>
      <c r="Q84" s="34" t="s">
        <v>352</v>
      </c>
      <c r="R84" s="36" t="s">
        <v>693</v>
      </c>
      <c r="S84" s="35" t="s">
        <v>2587</v>
      </c>
      <c r="T84" s="35"/>
      <c r="U84" s="34" t="s">
        <v>4808</v>
      </c>
      <c r="V84" s="50">
        <v>35.200000000000003</v>
      </c>
      <c r="W84" s="30" t="s">
        <v>2807</v>
      </c>
    </row>
    <row r="85" spans="1:23" s="29" customFormat="1" ht="21.95" customHeight="1" x14ac:dyDescent="0.2">
      <c r="A85" s="28" t="s">
        <v>4360</v>
      </c>
      <c r="B85" s="28"/>
      <c r="C85" s="28" t="s">
        <v>4806</v>
      </c>
      <c r="D85" s="32" t="s">
        <v>5138</v>
      </c>
      <c r="E85" s="28" t="s">
        <v>4807</v>
      </c>
      <c r="F85" s="39">
        <v>0.2</v>
      </c>
      <c r="G85" s="40">
        <v>130</v>
      </c>
      <c r="H85" s="41">
        <v>27.3</v>
      </c>
      <c r="I85" s="40">
        <v>130</v>
      </c>
      <c r="J85" s="48">
        <v>27.3</v>
      </c>
      <c r="K85" s="38">
        <v>45034</v>
      </c>
      <c r="L85" s="33" t="s">
        <v>4</v>
      </c>
      <c r="M85" s="35">
        <v>1</v>
      </c>
      <c r="N85" s="35"/>
      <c r="O85" s="35"/>
      <c r="P85" s="35"/>
      <c r="Q85" s="34" t="s">
        <v>2118</v>
      </c>
      <c r="R85" s="36" t="s">
        <v>2119</v>
      </c>
      <c r="S85" s="35" t="s">
        <v>2587</v>
      </c>
      <c r="T85" s="35"/>
      <c r="U85" s="34" t="s">
        <v>4808</v>
      </c>
      <c r="V85" s="50">
        <v>157.30000000000001</v>
      </c>
      <c r="W85" s="30" t="s">
        <v>2807</v>
      </c>
    </row>
    <row r="86" spans="1:23" s="29" customFormat="1" ht="21.95" customHeight="1" x14ac:dyDescent="0.2">
      <c r="A86" s="28" t="s">
        <v>4636</v>
      </c>
      <c r="B86" s="28"/>
      <c r="C86" s="28" t="s">
        <v>4828</v>
      </c>
      <c r="D86" s="32" t="s">
        <v>5138</v>
      </c>
      <c r="E86" s="28" t="s">
        <v>4829</v>
      </c>
      <c r="F86" s="39">
        <v>0.23</v>
      </c>
      <c r="G86" s="40">
        <v>14790.25</v>
      </c>
      <c r="H86" s="41">
        <v>3105.9524999999999</v>
      </c>
      <c r="I86" s="40">
        <v>7987</v>
      </c>
      <c r="J86" s="48">
        <v>1677.27</v>
      </c>
      <c r="K86" s="38">
        <v>45034</v>
      </c>
      <c r="L86" s="33" t="s">
        <v>76</v>
      </c>
      <c r="M86" s="35">
        <v>1</v>
      </c>
      <c r="N86" s="35"/>
      <c r="O86" s="35"/>
      <c r="P86" s="35"/>
      <c r="Q86" s="34" t="s">
        <v>568</v>
      </c>
      <c r="R86" s="36" t="s">
        <v>3119</v>
      </c>
      <c r="S86" s="35" t="s">
        <v>2587</v>
      </c>
      <c r="T86" s="35"/>
      <c r="U86" s="34" t="s">
        <v>4830</v>
      </c>
      <c r="V86" s="50">
        <v>9664.27</v>
      </c>
      <c r="W86" s="30" t="s">
        <v>2846</v>
      </c>
    </row>
    <row r="87" spans="1:23" s="29" customFormat="1" ht="21.95" customHeight="1" x14ac:dyDescent="0.2">
      <c r="A87" s="28" t="s">
        <v>3818</v>
      </c>
      <c r="B87" s="28"/>
      <c r="C87" s="28" t="s">
        <v>4816</v>
      </c>
      <c r="D87" s="32" t="s">
        <v>5138</v>
      </c>
      <c r="E87" s="28" t="s">
        <v>993</v>
      </c>
      <c r="F87" s="39">
        <v>0.2</v>
      </c>
      <c r="G87" s="40">
        <v>106.12</v>
      </c>
      <c r="H87" s="41">
        <v>22.2852</v>
      </c>
      <c r="I87" s="40">
        <v>106.12</v>
      </c>
      <c r="J87" s="48">
        <v>22.29</v>
      </c>
      <c r="K87" s="38">
        <v>45034</v>
      </c>
      <c r="L87" s="33" t="s">
        <v>4</v>
      </c>
      <c r="M87" s="35">
        <v>1</v>
      </c>
      <c r="N87" s="35"/>
      <c r="O87" s="35"/>
      <c r="P87" s="35"/>
      <c r="Q87" s="34" t="s">
        <v>1207</v>
      </c>
      <c r="R87" s="36" t="s">
        <v>1208</v>
      </c>
      <c r="S87" s="35" t="s">
        <v>2587</v>
      </c>
      <c r="T87" s="35"/>
      <c r="U87" s="34" t="s">
        <v>348</v>
      </c>
      <c r="V87" s="50">
        <v>128.41</v>
      </c>
      <c r="W87" s="30" t="s">
        <v>2807</v>
      </c>
    </row>
    <row r="88" spans="1:23" s="29" customFormat="1" ht="21.95" customHeight="1" x14ac:dyDescent="0.2">
      <c r="A88" s="28" t="s">
        <v>4809</v>
      </c>
      <c r="B88" s="28"/>
      <c r="C88" s="28" t="s">
        <v>4813</v>
      </c>
      <c r="D88" s="32" t="s">
        <v>5138</v>
      </c>
      <c r="E88" s="28" t="s">
        <v>4814</v>
      </c>
      <c r="F88" s="39">
        <v>0.2</v>
      </c>
      <c r="G88" s="40">
        <v>7.91</v>
      </c>
      <c r="H88" s="41">
        <v>1.6611000000000002</v>
      </c>
      <c r="I88" s="40">
        <v>7.91</v>
      </c>
      <c r="J88" s="48">
        <v>1.66</v>
      </c>
      <c r="K88" s="38">
        <v>45034</v>
      </c>
      <c r="L88" s="33" t="s">
        <v>4</v>
      </c>
      <c r="M88" s="35">
        <v>1</v>
      </c>
      <c r="N88" s="35"/>
      <c r="O88" s="35"/>
      <c r="P88" s="35"/>
      <c r="Q88" s="34" t="s">
        <v>150</v>
      </c>
      <c r="R88" s="36" t="s">
        <v>3276</v>
      </c>
      <c r="S88" s="35" t="s">
        <v>2587</v>
      </c>
      <c r="T88" s="35"/>
      <c r="U88" s="34" t="s">
        <v>608</v>
      </c>
      <c r="V88" s="50">
        <v>9.57</v>
      </c>
      <c r="W88" s="30" t="s">
        <v>2807</v>
      </c>
    </row>
    <row r="89" spans="1:23" s="29" customFormat="1" ht="21.95" customHeight="1" x14ac:dyDescent="0.2">
      <c r="A89" s="28" t="s">
        <v>2884</v>
      </c>
      <c r="B89" s="28"/>
      <c r="C89" s="28" t="s">
        <v>4792</v>
      </c>
      <c r="D89" s="32" t="s">
        <v>5138</v>
      </c>
      <c r="E89" s="28" t="s">
        <v>4793</v>
      </c>
      <c r="F89" s="39">
        <v>0.03</v>
      </c>
      <c r="G89" s="40">
        <v>91</v>
      </c>
      <c r="H89" s="41">
        <v>19.11</v>
      </c>
      <c r="I89" s="40">
        <v>75.08</v>
      </c>
      <c r="J89" s="48">
        <v>15.77</v>
      </c>
      <c r="K89" s="38">
        <v>45034</v>
      </c>
      <c r="L89" s="33" t="s">
        <v>4</v>
      </c>
      <c r="M89" s="35">
        <v>1</v>
      </c>
      <c r="N89" s="35"/>
      <c r="O89" s="35"/>
      <c r="P89" s="35"/>
      <c r="Q89" s="34" t="s">
        <v>150</v>
      </c>
      <c r="R89" s="36" t="s">
        <v>127</v>
      </c>
      <c r="S89" s="35" t="s">
        <v>2587</v>
      </c>
      <c r="T89" s="35"/>
      <c r="U89" s="34" t="s">
        <v>608</v>
      </c>
      <c r="V89" s="50">
        <v>90.85</v>
      </c>
      <c r="W89" s="30" t="s">
        <v>2891</v>
      </c>
    </row>
    <row r="90" spans="1:23" s="29" customFormat="1" ht="21.95" customHeight="1" x14ac:dyDescent="0.2">
      <c r="A90" s="28" t="s">
        <v>5135</v>
      </c>
      <c r="B90" s="28"/>
      <c r="C90" s="28" t="s">
        <v>4832</v>
      </c>
      <c r="D90" s="32" t="s">
        <v>5139</v>
      </c>
      <c r="E90" s="28" t="s">
        <v>4833</v>
      </c>
      <c r="F90" s="39">
        <v>3</v>
      </c>
      <c r="G90" s="40">
        <v>1300</v>
      </c>
      <c r="H90" s="41">
        <v>273</v>
      </c>
      <c r="I90" s="40">
        <v>1300</v>
      </c>
      <c r="J90" s="48">
        <v>273</v>
      </c>
      <c r="K90" s="38">
        <v>45034</v>
      </c>
      <c r="L90" s="33" t="s">
        <v>4</v>
      </c>
      <c r="M90" s="35">
        <v>1</v>
      </c>
      <c r="N90" s="35"/>
      <c r="O90" s="35"/>
      <c r="P90" s="35"/>
      <c r="Q90" s="34" t="s">
        <v>4834</v>
      </c>
      <c r="R90" s="36" t="s">
        <v>4835</v>
      </c>
      <c r="S90" s="35" t="s">
        <v>2587</v>
      </c>
      <c r="T90" s="35"/>
      <c r="U90" s="34" t="s">
        <v>1420</v>
      </c>
      <c r="V90" s="50">
        <v>1573</v>
      </c>
      <c r="W90" s="30" t="s">
        <v>60</v>
      </c>
    </row>
    <row r="91" spans="1:23" s="29" customFormat="1" ht="21.95" customHeight="1" x14ac:dyDescent="0.2">
      <c r="A91" s="28" t="s">
        <v>4277</v>
      </c>
      <c r="B91" s="28"/>
      <c r="C91" s="28" t="s">
        <v>4842</v>
      </c>
      <c r="D91" s="32" t="s">
        <v>5138</v>
      </c>
      <c r="E91" s="28" t="s">
        <v>4843</v>
      </c>
      <c r="F91" s="39">
        <v>0.1</v>
      </c>
      <c r="G91" s="40">
        <v>783.04</v>
      </c>
      <c r="H91" s="41">
        <v>164.4384</v>
      </c>
      <c r="I91" s="40">
        <v>783.04</v>
      </c>
      <c r="J91" s="48">
        <v>164.44</v>
      </c>
      <c r="K91" s="38">
        <v>45034</v>
      </c>
      <c r="L91" s="33" t="s">
        <v>4</v>
      </c>
      <c r="M91" s="35">
        <v>1</v>
      </c>
      <c r="N91" s="35"/>
      <c r="O91" s="35"/>
      <c r="P91" s="35"/>
      <c r="Q91" s="34" t="s">
        <v>4218</v>
      </c>
      <c r="R91" s="36" t="s">
        <v>4844</v>
      </c>
      <c r="S91" s="35" t="s">
        <v>2587</v>
      </c>
      <c r="T91" s="35"/>
      <c r="U91" s="34" t="s">
        <v>2692</v>
      </c>
      <c r="V91" s="50">
        <v>947.48</v>
      </c>
      <c r="W91" s="30" t="s">
        <v>3024</v>
      </c>
    </row>
    <row r="92" spans="1:23" s="29" customFormat="1" ht="21.95" customHeight="1" x14ac:dyDescent="0.2">
      <c r="A92" s="28" t="s">
        <v>4532</v>
      </c>
      <c r="B92" s="28"/>
      <c r="C92" s="28" t="s">
        <v>4803</v>
      </c>
      <c r="D92" s="32" t="s">
        <v>5139</v>
      </c>
      <c r="E92" s="28" t="s">
        <v>4804</v>
      </c>
      <c r="F92" s="39">
        <v>0.05</v>
      </c>
      <c r="G92" s="40">
        <v>155</v>
      </c>
      <c r="H92" s="41">
        <v>32.549999999999997</v>
      </c>
      <c r="I92" s="40">
        <v>127.48</v>
      </c>
      <c r="J92" s="48">
        <v>26.77</v>
      </c>
      <c r="K92" s="38">
        <v>45034</v>
      </c>
      <c r="L92" s="33" t="s">
        <v>4</v>
      </c>
      <c r="M92" s="35">
        <v>1</v>
      </c>
      <c r="N92" s="35"/>
      <c r="O92" s="35"/>
      <c r="P92" s="35"/>
      <c r="Q92" s="34" t="s">
        <v>49</v>
      </c>
      <c r="R92" s="36" t="s">
        <v>50</v>
      </c>
      <c r="S92" s="35" t="s">
        <v>2587</v>
      </c>
      <c r="T92" s="35"/>
      <c r="U92" s="34" t="s">
        <v>1040</v>
      </c>
      <c r="V92" s="50">
        <v>154.25</v>
      </c>
      <c r="W92" s="30" t="s">
        <v>2891</v>
      </c>
    </row>
    <row r="93" spans="1:23" s="29" customFormat="1" ht="21.95" customHeight="1" x14ac:dyDescent="0.2">
      <c r="A93" s="28" t="s">
        <v>4628</v>
      </c>
      <c r="B93" s="28"/>
      <c r="C93" s="28" t="s">
        <v>4971</v>
      </c>
      <c r="D93" s="32" t="s">
        <v>5138</v>
      </c>
      <c r="E93" s="28" t="s">
        <v>4972</v>
      </c>
      <c r="F93" s="39">
        <v>1</v>
      </c>
      <c r="G93" s="40">
        <v>94.55</v>
      </c>
      <c r="H93" s="41">
        <v>19.855499999999999</v>
      </c>
      <c r="I93" s="40">
        <v>78.14</v>
      </c>
      <c r="J93" s="48">
        <v>16.41</v>
      </c>
      <c r="K93" s="38">
        <v>45034</v>
      </c>
      <c r="L93" s="33" t="s">
        <v>4</v>
      </c>
      <c r="M93" s="35">
        <v>1</v>
      </c>
      <c r="N93" s="35"/>
      <c r="O93" s="35"/>
      <c r="P93" s="35"/>
      <c r="Q93" s="34" t="s">
        <v>4973</v>
      </c>
      <c r="R93" s="36" t="s">
        <v>2984</v>
      </c>
      <c r="S93" s="35" t="s">
        <v>2587</v>
      </c>
      <c r="T93" s="35"/>
      <c r="U93" s="34" t="s">
        <v>1013</v>
      </c>
      <c r="V93" s="50">
        <v>94.55</v>
      </c>
      <c r="W93" s="30" t="s">
        <v>2891</v>
      </c>
    </row>
    <row r="94" spans="1:23" s="29" customFormat="1" ht="21.95" customHeight="1" x14ac:dyDescent="0.2">
      <c r="A94" s="28" t="s">
        <v>4333</v>
      </c>
      <c r="B94" s="28"/>
      <c r="C94" s="28" t="s">
        <v>4837</v>
      </c>
      <c r="D94" s="32" t="s">
        <v>5139</v>
      </c>
      <c r="E94" s="28" t="s">
        <v>4838</v>
      </c>
      <c r="F94" s="39">
        <v>3</v>
      </c>
      <c r="G94" s="40">
        <v>1800</v>
      </c>
      <c r="H94" s="41">
        <v>378</v>
      </c>
      <c r="I94" s="40">
        <v>1800</v>
      </c>
      <c r="J94" s="48">
        <v>378</v>
      </c>
      <c r="K94" s="38">
        <v>45034</v>
      </c>
      <c r="L94" s="33" t="s">
        <v>4</v>
      </c>
      <c r="M94" s="35">
        <v>1</v>
      </c>
      <c r="N94" s="35"/>
      <c r="O94" s="35"/>
      <c r="P94" s="35"/>
      <c r="Q94" s="34" t="s">
        <v>4839</v>
      </c>
      <c r="R94" s="36" t="s">
        <v>4840</v>
      </c>
      <c r="S94" s="35" t="s">
        <v>2587</v>
      </c>
      <c r="T94" s="35"/>
      <c r="U94" s="34" t="s">
        <v>1308</v>
      </c>
      <c r="V94" s="50">
        <v>2178</v>
      </c>
      <c r="W94" s="30" t="s">
        <v>60</v>
      </c>
    </row>
    <row r="95" spans="1:23" s="29" customFormat="1" ht="21.95" customHeight="1" x14ac:dyDescent="0.2">
      <c r="A95" s="28" t="s">
        <v>4481</v>
      </c>
      <c r="B95" s="28"/>
      <c r="C95" s="28" t="s">
        <v>4818</v>
      </c>
      <c r="D95" s="32" t="s">
        <v>5139</v>
      </c>
      <c r="E95" s="28" t="s">
        <v>4819</v>
      </c>
      <c r="F95" s="39">
        <v>3</v>
      </c>
      <c r="G95" s="40">
        <v>2750</v>
      </c>
      <c r="H95" s="41">
        <v>577.5</v>
      </c>
      <c r="I95" s="40">
        <v>2750</v>
      </c>
      <c r="J95" s="48">
        <v>577.5</v>
      </c>
      <c r="K95" s="38">
        <v>45034</v>
      </c>
      <c r="L95" s="33" t="s">
        <v>76</v>
      </c>
      <c r="M95" s="35">
        <v>1</v>
      </c>
      <c r="N95" s="35"/>
      <c r="O95" s="35"/>
      <c r="P95" s="35"/>
      <c r="Q95" s="34" t="s">
        <v>4820</v>
      </c>
      <c r="R95" s="36" t="s">
        <v>4821</v>
      </c>
      <c r="S95" s="35" t="s">
        <v>2587</v>
      </c>
      <c r="T95" s="35"/>
      <c r="U95" s="34" t="s">
        <v>1308</v>
      </c>
      <c r="V95" s="50">
        <v>3327.5</v>
      </c>
      <c r="W95" s="30" t="s">
        <v>60</v>
      </c>
    </row>
    <row r="96" spans="1:23" s="29" customFormat="1" ht="21.95" customHeight="1" x14ac:dyDescent="0.2">
      <c r="A96" s="28" t="s">
        <v>3925</v>
      </c>
      <c r="B96" s="28"/>
      <c r="C96" s="28" t="s">
        <v>4758</v>
      </c>
      <c r="D96" s="32" t="s">
        <v>5139</v>
      </c>
      <c r="E96" s="28" t="s">
        <v>4759</v>
      </c>
      <c r="F96" s="39">
        <v>6</v>
      </c>
      <c r="G96" s="40">
        <v>6500</v>
      </c>
      <c r="H96" s="41">
        <v>1365</v>
      </c>
      <c r="I96" s="40">
        <v>6500</v>
      </c>
      <c r="J96" s="48">
        <v>650</v>
      </c>
      <c r="K96" s="38">
        <v>45035</v>
      </c>
      <c r="L96" s="33" t="s">
        <v>4</v>
      </c>
      <c r="M96" s="35">
        <v>1</v>
      </c>
      <c r="N96" s="35"/>
      <c r="O96" s="35"/>
      <c r="P96" s="35"/>
      <c r="Q96" s="34" t="s">
        <v>10030</v>
      </c>
      <c r="R96" s="36" t="s">
        <v>4760</v>
      </c>
      <c r="S96" s="35" t="s">
        <v>2587</v>
      </c>
      <c r="T96" s="35"/>
      <c r="U96" s="34" t="s">
        <v>1180</v>
      </c>
      <c r="V96" s="50">
        <v>7150</v>
      </c>
      <c r="W96" s="30" t="s">
        <v>60</v>
      </c>
    </row>
    <row r="97" spans="1:23" s="29" customFormat="1" ht="21.95" customHeight="1" x14ac:dyDescent="0.2">
      <c r="A97" s="28" t="s">
        <v>3513</v>
      </c>
      <c r="B97" s="28"/>
      <c r="C97" s="28" t="s">
        <v>4795</v>
      </c>
      <c r="D97" s="32" t="s">
        <v>5138</v>
      </c>
      <c r="E97" s="28" t="s">
        <v>4796</v>
      </c>
      <c r="F97" s="39">
        <v>0.5</v>
      </c>
      <c r="G97" s="40">
        <v>59.15</v>
      </c>
      <c r="H97" s="41">
        <v>12.421499999999998</v>
      </c>
      <c r="I97" s="40">
        <v>59.15</v>
      </c>
      <c r="J97" s="48">
        <v>12.42</v>
      </c>
      <c r="K97" s="38">
        <v>45035</v>
      </c>
      <c r="L97" s="33" t="s">
        <v>4</v>
      </c>
      <c r="M97" s="35">
        <v>1</v>
      </c>
      <c r="N97" s="35"/>
      <c r="O97" s="35"/>
      <c r="P97" s="35"/>
      <c r="Q97" s="34" t="s">
        <v>9950</v>
      </c>
      <c r="R97" s="36" t="s">
        <v>749</v>
      </c>
      <c r="S97" s="35" t="s">
        <v>2587</v>
      </c>
      <c r="T97" s="35"/>
      <c r="U97" s="34" t="s">
        <v>1365</v>
      </c>
      <c r="V97" s="50">
        <v>71.569999999999993</v>
      </c>
      <c r="W97" s="30" t="s">
        <v>2807</v>
      </c>
    </row>
    <row r="98" spans="1:23" s="29" customFormat="1" ht="21.95" customHeight="1" x14ac:dyDescent="0.2">
      <c r="A98" s="28" t="s">
        <v>4897</v>
      </c>
      <c r="B98" s="28"/>
      <c r="C98" s="28" t="s">
        <v>4765</v>
      </c>
      <c r="D98" s="32" t="s">
        <v>5139</v>
      </c>
      <c r="E98" s="28" t="s">
        <v>4766</v>
      </c>
      <c r="F98" s="39">
        <v>2</v>
      </c>
      <c r="G98" s="40">
        <v>790</v>
      </c>
      <c r="H98" s="41">
        <v>165.9</v>
      </c>
      <c r="I98" s="40">
        <v>790</v>
      </c>
      <c r="J98" s="48">
        <v>0</v>
      </c>
      <c r="K98" s="38">
        <v>45035</v>
      </c>
      <c r="L98" s="33" t="s">
        <v>4</v>
      </c>
      <c r="M98" s="35">
        <v>1</v>
      </c>
      <c r="N98" s="35"/>
      <c r="O98" s="35"/>
      <c r="P98" s="35"/>
      <c r="Q98" s="34" t="s">
        <v>10054</v>
      </c>
      <c r="R98" s="36" t="s">
        <v>4767</v>
      </c>
      <c r="S98" s="35" t="s">
        <v>2587</v>
      </c>
      <c r="T98" s="35"/>
      <c r="U98" s="34" t="s">
        <v>4768</v>
      </c>
      <c r="V98" s="50">
        <v>790</v>
      </c>
      <c r="W98" s="30" t="s">
        <v>2807</v>
      </c>
    </row>
    <row r="99" spans="1:23" s="29" customFormat="1" ht="21.95" customHeight="1" x14ac:dyDescent="0.2">
      <c r="A99" s="28" t="s">
        <v>2677</v>
      </c>
      <c r="B99" s="28"/>
      <c r="C99" s="28" t="s">
        <v>4787</v>
      </c>
      <c r="D99" s="32" t="s">
        <v>5138</v>
      </c>
      <c r="E99" s="28" t="s">
        <v>4788</v>
      </c>
      <c r="F99" s="39">
        <v>1</v>
      </c>
      <c r="G99" s="40">
        <v>185.95</v>
      </c>
      <c r="H99" s="41">
        <v>39.049499999999995</v>
      </c>
      <c r="I99" s="40">
        <v>185.95</v>
      </c>
      <c r="J99" s="48">
        <v>39.049999999999997</v>
      </c>
      <c r="K99" s="38">
        <v>45035</v>
      </c>
      <c r="L99" s="33" t="s">
        <v>4</v>
      </c>
      <c r="M99" s="35">
        <v>1</v>
      </c>
      <c r="N99" s="35"/>
      <c r="O99" s="35"/>
      <c r="P99" s="35"/>
      <c r="Q99" s="34" t="s">
        <v>9993</v>
      </c>
      <c r="R99" s="36" t="s">
        <v>365</v>
      </c>
      <c r="S99" s="35" t="s">
        <v>2587</v>
      </c>
      <c r="T99" s="35"/>
      <c r="U99" s="34" t="s">
        <v>1188</v>
      </c>
      <c r="V99" s="50">
        <v>225</v>
      </c>
      <c r="W99" s="30" t="s">
        <v>3363</v>
      </c>
    </row>
    <row r="100" spans="1:23" s="29" customFormat="1" ht="21.95" customHeight="1" x14ac:dyDescent="0.2">
      <c r="A100" s="28" t="s">
        <v>4464</v>
      </c>
      <c r="B100" s="28"/>
      <c r="C100" s="28" t="s">
        <v>4774</v>
      </c>
      <c r="D100" s="32" t="s">
        <v>5139</v>
      </c>
      <c r="E100" s="32" t="s">
        <v>5150</v>
      </c>
      <c r="F100" s="39">
        <v>0.2</v>
      </c>
      <c r="G100" s="40">
        <v>350</v>
      </c>
      <c r="H100" s="41">
        <v>73.5</v>
      </c>
      <c r="I100" s="40">
        <v>350</v>
      </c>
      <c r="J100" s="48">
        <v>0</v>
      </c>
      <c r="K100" s="38">
        <v>45035</v>
      </c>
      <c r="L100" s="33" t="s">
        <v>4</v>
      </c>
      <c r="M100" s="35">
        <v>1</v>
      </c>
      <c r="N100" s="35"/>
      <c r="O100" s="35"/>
      <c r="P100" s="35"/>
      <c r="Q100" s="34" t="s">
        <v>10079</v>
      </c>
      <c r="R100" s="36" t="s">
        <v>4775</v>
      </c>
      <c r="S100" s="35" t="s">
        <v>2587</v>
      </c>
      <c r="T100" s="35"/>
      <c r="U100" s="34" t="s">
        <v>4768</v>
      </c>
      <c r="V100" s="50">
        <v>350</v>
      </c>
      <c r="W100" s="30" t="s">
        <v>2807</v>
      </c>
    </row>
    <row r="101" spans="1:23" s="29" customFormat="1" ht="21.95" customHeight="1" x14ac:dyDescent="0.2">
      <c r="A101" s="28" t="s">
        <v>3152</v>
      </c>
      <c r="B101" s="28"/>
      <c r="C101" s="28" t="s">
        <v>4777</v>
      </c>
      <c r="D101" s="32" t="s">
        <v>5138</v>
      </c>
      <c r="E101" s="28" t="s">
        <v>4778</v>
      </c>
      <c r="F101" s="39">
        <v>1</v>
      </c>
      <c r="G101" s="40">
        <v>2169.0500000000002</v>
      </c>
      <c r="H101" s="41">
        <v>455.50050000000005</v>
      </c>
      <c r="I101" s="40">
        <v>1792.6</v>
      </c>
      <c r="J101" s="48">
        <v>376.45</v>
      </c>
      <c r="K101" s="38">
        <v>45035</v>
      </c>
      <c r="L101" s="33" t="s">
        <v>4</v>
      </c>
      <c r="M101" s="35">
        <v>1</v>
      </c>
      <c r="N101" s="35"/>
      <c r="O101" s="35"/>
      <c r="P101" s="35"/>
      <c r="Q101" s="51" t="s">
        <v>5141</v>
      </c>
      <c r="R101" s="36" t="s">
        <v>4779</v>
      </c>
      <c r="S101" s="35" t="s">
        <v>2587</v>
      </c>
      <c r="T101" s="35"/>
      <c r="U101" s="34" t="s">
        <v>4780</v>
      </c>
      <c r="V101" s="50">
        <v>2169.0500000000002</v>
      </c>
      <c r="W101" s="30" t="s">
        <v>2839</v>
      </c>
    </row>
    <row r="102" spans="1:23" s="29" customFormat="1" ht="21.95" customHeight="1" x14ac:dyDescent="0.2">
      <c r="A102" s="28" t="s">
        <v>3107</v>
      </c>
      <c r="B102" s="28"/>
      <c r="C102" s="28" t="s">
        <v>4864</v>
      </c>
      <c r="D102" s="32" t="s">
        <v>5139</v>
      </c>
      <c r="E102" s="28" t="s">
        <v>4865</v>
      </c>
      <c r="F102" s="39">
        <v>1</v>
      </c>
      <c r="G102" s="40">
        <v>550</v>
      </c>
      <c r="H102" s="41">
        <v>115.5</v>
      </c>
      <c r="I102" s="40">
        <v>550</v>
      </c>
      <c r="J102" s="48">
        <v>115.5</v>
      </c>
      <c r="K102" s="38">
        <v>45035</v>
      </c>
      <c r="L102" s="33" t="s">
        <v>4</v>
      </c>
      <c r="M102" s="35">
        <v>1</v>
      </c>
      <c r="N102" s="35"/>
      <c r="O102" s="35"/>
      <c r="P102" s="35"/>
      <c r="Q102" s="34" t="s">
        <v>4866</v>
      </c>
      <c r="R102" s="36" t="s">
        <v>4867</v>
      </c>
      <c r="S102" s="35" t="s">
        <v>2587</v>
      </c>
      <c r="T102" s="35"/>
      <c r="U102" s="34" t="s">
        <v>4868</v>
      </c>
      <c r="V102" s="50">
        <v>665.5</v>
      </c>
      <c r="W102" s="30" t="s">
        <v>3115</v>
      </c>
    </row>
    <row r="103" spans="1:23" s="29" customFormat="1" ht="21.95" customHeight="1" x14ac:dyDescent="0.2">
      <c r="A103" s="28" t="s">
        <v>4639</v>
      </c>
      <c r="B103" s="28"/>
      <c r="C103" s="28" t="s">
        <v>4790</v>
      </c>
      <c r="D103" s="32" t="s">
        <v>5138</v>
      </c>
      <c r="E103" s="28" t="s">
        <v>4339</v>
      </c>
      <c r="F103" s="39">
        <v>0.2</v>
      </c>
      <c r="G103" s="40">
        <v>462.97</v>
      </c>
      <c r="H103" s="41">
        <v>97.223700000000008</v>
      </c>
      <c r="I103" s="40">
        <v>462.97</v>
      </c>
      <c r="J103" s="48">
        <v>97.22</v>
      </c>
      <c r="K103" s="38">
        <v>45035</v>
      </c>
      <c r="L103" s="33" t="s">
        <v>4</v>
      </c>
      <c r="M103" s="35">
        <v>1</v>
      </c>
      <c r="N103" s="35"/>
      <c r="O103" s="35"/>
      <c r="P103" s="35"/>
      <c r="Q103" s="34" t="s">
        <v>908</v>
      </c>
      <c r="R103" s="36" t="s">
        <v>994</v>
      </c>
      <c r="S103" s="35" t="s">
        <v>2587</v>
      </c>
      <c r="T103" s="35"/>
      <c r="U103" s="34" t="s">
        <v>348</v>
      </c>
      <c r="V103" s="50">
        <v>560.19000000000005</v>
      </c>
      <c r="W103" s="30" t="s">
        <v>2807</v>
      </c>
    </row>
    <row r="104" spans="1:23" s="29" customFormat="1" ht="21.95" customHeight="1" x14ac:dyDescent="0.2">
      <c r="A104" s="28" t="s">
        <v>4643</v>
      </c>
      <c r="B104" s="28"/>
      <c r="C104" s="28" t="s">
        <v>4762</v>
      </c>
      <c r="D104" s="32" t="s">
        <v>5139</v>
      </c>
      <c r="E104" s="28" t="s">
        <v>4763</v>
      </c>
      <c r="F104" s="39">
        <v>3</v>
      </c>
      <c r="G104" s="40">
        <v>1770</v>
      </c>
      <c r="H104" s="41">
        <v>371.7</v>
      </c>
      <c r="I104" s="40">
        <v>1770</v>
      </c>
      <c r="J104" s="48">
        <v>371.7</v>
      </c>
      <c r="K104" s="38">
        <v>45035</v>
      </c>
      <c r="L104" s="33" t="s">
        <v>4</v>
      </c>
      <c r="M104" s="35">
        <v>1</v>
      </c>
      <c r="N104" s="35"/>
      <c r="O104" s="35"/>
      <c r="P104" s="35"/>
      <c r="Q104" s="34" t="s">
        <v>398</v>
      </c>
      <c r="R104" s="36" t="s">
        <v>399</v>
      </c>
      <c r="S104" s="35" t="s">
        <v>2587</v>
      </c>
      <c r="T104" s="35"/>
      <c r="U104" s="34" t="s">
        <v>311</v>
      </c>
      <c r="V104" s="50">
        <v>2141.6999999999998</v>
      </c>
      <c r="W104" s="30" t="s">
        <v>60</v>
      </c>
    </row>
    <row r="105" spans="1:23" s="29" customFormat="1" ht="21.95" customHeight="1" x14ac:dyDescent="0.2">
      <c r="A105" s="28" t="s">
        <v>3268</v>
      </c>
      <c r="B105" s="28"/>
      <c r="C105" s="28" t="s">
        <v>4770</v>
      </c>
      <c r="D105" s="32" t="s">
        <v>5138</v>
      </c>
      <c r="E105" s="28" t="s">
        <v>4771</v>
      </c>
      <c r="F105" s="39">
        <v>0.5</v>
      </c>
      <c r="G105" s="40">
        <v>6901.68</v>
      </c>
      <c r="H105" s="41">
        <v>1449.3527999999999</v>
      </c>
      <c r="I105" s="40">
        <v>6901.68</v>
      </c>
      <c r="J105" s="48">
        <v>1449.35</v>
      </c>
      <c r="K105" s="38">
        <v>45035</v>
      </c>
      <c r="L105" s="33" t="s">
        <v>76</v>
      </c>
      <c r="M105" s="35">
        <v>1</v>
      </c>
      <c r="N105" s="35"/>
      <c r="O105" s="35"/>
      <c r="P105" s="35"/>
      <c r="Q105" s="34" t="s">
        <v>258</v>
      </c>
      <c r="R105" s="36" t="s">
        <v>259</v>
      </c>
      <c r="S105" s="35" t="s">
        <v>2587</v>
      </c>
      <c r="T105" s="35"/>
      <c r="U105" s="34" t="s">
        <v>4772</v>
      </c>
      <c r="V105" s="50">
        <v>8351.0300000000007</v>
      </c>
      <c r="W105" s="30" t="s">
        <v>2807</v>
      </c>
    </row>
    <row r="106" spans="1:23" s="29" customFormat="1" ht="21.95" customHeight="1" x14ac:dyDescent="0.2">
      <c r="A106" s="28" t="s">
        <v>4570</v>
      </c>
      <c r="B106" s="28"/>
      <c r="C106" s="28" t="s">
        <v>4782</v>
      </c>
      <c r="D106" s="32" t="s">
        <v>5138</v>
      </c>
      <c r="E106" s="28" t="s">
        <v>4783</v>
      </c>
      <c r="F106" s="39">
        <v>1</v>
      </c>
      <c r="G106" s="40">
        <v>1418</v>
      </c>
      <c r="H106" s="41">
        <v>297.77999999999997</v>
      </c>
      <c r="I106" s="40">
        <v>1418</v>
      </c>
      <c r="J106" s="48">
        <v>297.77999999999997</v>
      </c>
      <c r="K106" s="38">
        <v>45035</v>
      </c>
      <c r="L106" s="33" t="s">
        <v>4</v>
      </c>
      <c r="M106" s="35">
        <v>1</v>
      </c>
      <c r="N106" s="35"/>
      <c r="O106" s="35"/>
      <c r="P106" s="35"/>
      <c r="Q106" s="34" t="s">
        <v>4784</v>
      </c>
      <c r="R106" s="36" t="s">
        <v>4785</v>
      </c>
      <c r="S106" s="35" t="s">
        <v>2587</v>
      </c>
      <c r="T106" s="35"/>
      <c r="U106" s="34" t="s">
        <v>488</v>
      </c>
      <c r="V106" s="50">
        <v>1715.78</v>
      </c>
      <c r="W106" s="30" t="s">
        <v>2891</v>
      </c>
    </row>
    <row r="107" spans="1:23" s="29" customFormat="1" ht="21.95" customHeight="1" x14ac:dyDescent="0.2">
      <c r="A107" s="28" t="s">
        <v>4215</v>
      </c>
      <c r="B107" s="28"/>
      <c r="C107" s="28" t="s">
        <v>4724</v>
      </c>
      <c r="D107" s="32" t="s">
        <v>5139</v>
      </c>
      <c r="E107" s="28" t="s">
        <v>4725</v>
      </c>
      <c r="F107" s="39">
        <v>0.2</v>
      </c>
      <c r="G107" s="40">
        <v>100</v>
      </c>
      <c r="H107" s="41">
        <v>21</v>
      </c>
      <c r="I107" s="40">
        <v>100</v>
      </c>
      <c r="J107" s="48">
        <v>21</v>
      </c>
      <c r="K107" s="38">
        <v>45036</v>
      </c>
      <c r="L107" s="33" t="s">
        <v>4</v>
      </c>
      <c r="M107" s="35">
        <v>1</v>
      </c>
      <c r="N107" s="35"/>
      <c r="O107" s="35"/>
      <c r="P107" s="35"/>
      <c r="Q107" s="34" t="s">
        <v>10058</v>
      </c>
      <c r="R107" s="36" t="s">
        <v>4726</v>
      </c>
      <c r="S107" s="35" t="s">
        <v>2587</v>
      </c>
      <c r="T107" s="35"/>
      <c r="U107" s="34" t="s">
        <v>11</v>
      </c>
      <c r="V107" s="50">
        <v>121</v>
      </c>
      <c r="W107" s="30" t="s">
        <v>2807</v>
      </c>
    </row>
    <row r="108" spans="1:23" s="29" customFormat="1" ht="21.95" customHeight="1" x14ac:dyDescent="0.2">
      <c r="A108" s="28" t="s">
        <v>5016</v>
      </c>
      <c r="B108" s="28"/>
      <c r="C108" s="28" t="s">
        <v>4736</v>
      </c>
      <c r="D108" s="32" t="s">
        <v>5138</v>
      </c>
      <c r="E108" s="28" t="s">
        <v>4339</v>
      </c>
      <c r="F108" s="39">
        <v>0.2</v>
      </c>
      <c r="G108" s="40">
        <v>431.79</v>
      </c>
      <c r="H108" s="41">
        <v>90.675899999999999</v>
      </c>
      <c r="I108" s="40">
        <v>431.79</v>
      </c>
      <c r="J108" s="48">
        <v>90.68</v>
      </c>
      <c r="K108" s="38">
        <v>45036</v>
      </c>
      <c r="L108" s="33" t="s">
        <v>4</v>
      </c>
      <c r="M108" s="35">
        <v>1</v>
      </c>
      <c r="N108" s="35"/>
      <c r="O108" s="35"/>
      <c r="P108" s="35"/>
      <c r="Q108" s="34" t="s">
        <v>828</v>
      </c>
      <c r="R108" s="36" t="s">
        <v>1435</v>
      </c>
      <c r="S108" s="35" t="s">
        <v>2587</v>
      </c>
      <c r="T108" s="35"/>
      <c r="U108" s="34" t="s">
        <v>348</v>
      </c>
      <c r="V108" s="50">
        <v>522.47</v>
      </c>
      <c r="W108" s="30" t="s">
        <v>2807</v>
      </c>
    </row>
    <row r="109" spans="1:23" s="29" customFormat="1" ht="21.95" customHeight="1" x14ac:dyDescent="0.2">
      <c r="A109" s="28" t="s">
        <v>3031</v>
      </c>
      <c r="B109" s="28"/>
      <c r="C109" s="28" t="s">
        <v>4717</v>
      </c>
      <c r="D109" s="32" t="s">
        <v>5138</v>
      </c>
      <c r="E109" s="28" t="s">
        <v>4718</v>
      </c>
      <c r="F109" s="39">
        <v>0.1</v>
      </c>
      <c r="G109" s="40">
        <v>71.680000000000007</v>
      </c>
      <c r="H109" s="41">
        <v>15.052800000000001</v>
      </c>
      <c r="I109" s="40">
        <v>71.680000000000007</v>
      </c>
      <c r="J109" s="48">
        <v>15.05</v>
      </c>
      <c r="K109" s="38">
        <v>45036</v>
      </c>
      <c r="L109" s="33" t="s">
        <v>4</v>
      </c>
      <c r="M109" s="35">
        <v>1</v>
      </c>
      <c r="N109" s="35"/>
      <c r="O109" s="35"/>
      <c r="P109" s="35"/>
      <c r="Q109" s="34" t="s">
        <v>4719</v>
      </c>
      <c r="R109" s="36" t="s">
        <v>335</v>
      </c>
      <c r="S109" s="35" t="s">
        <v>2587</v>
      </c>
      <c r="T109" s="35"/>
      <c r="U109" s="34" t="s">
        <v>2692</v>
      </c>
      <c r="V109" s="50">
        <v>86.73</v>
      </c>
      <c r="W109" s="30" t="s">
        <v>2846</v>
      </c>
    </row>
    <row r="110" spans="1:23" s="29" customFormat="1" ht="21.95" customHeight="1" x14ac:dyDescent="0.2">
      <c r="A110" s="28" t="s">
        <v>3221</v>
      </c>
      <c r="B110" s="28"/>
      <c r="C110" s="28" t="s">
        <v>4721</v>
      </c>
      <c r="D110" s="32" t="s">
        <v>5139</v>
      </c>
      <c r="E110" s="28" t="s">
        <v>4722</v>
      </c>
      <c r="F110" s="39">
        <v>0.2</v>
      </c>
      <c r="G110" s="40">
        <v>386.36</v>
      </c>
      <c r="H110" s="41">
        <v>81.135600000000011</v>
      </c>
      <c r="I110" s="40">
        <v>386.25</v>
      </c>
      <c r="J110" s="48">
        <v>38.630000000000003</v>
      </c>
      <c r="K110" s="38">
        <v>45036</v>
      </c>
      <c r="L110" s="33" t="s">
        <v>4</v>
      </c>
      <c r="M110" s="35">
        <v>1</v>
      </c>
      <c r="N110" s="35"/>
      <c r="O110" s="35"/>
      <c r="P110" s="35"/>
      <c r="Q110" s="34" t="s">
        <v>1006</v>
      </c>
      <c r="R110" s="36" t="s">
        <v>1007</v>
      </c>
      <c r="S110" s="35" t="s">
        <v>2587</v>
      </c>
      <c r="T110" s="35"/>
      <c r="U110" s="34" t="s">
        <v>284</v>
      </c>
      <c r="V110" s="50">
        <v>424.88</v>
      </c>
      <c r="W110" s="30" t="s">
        <v>2807</v>
      </c>
    </row>
    <row r="111" spans="1:23" s="29" customFormat="1" ht="21.95" customHeight="1" x14ac:dyDescent="0.2">
      <c r="A111" s="28" t="s">
        <v>3000</v>
      </c>
      <c r="B111" s="28"/>
      <c r="C111" s="28" t="s">
        <v>4738</v>
      </c>
      <c r="D111" s="32" t="s">
        <v>5138</v>
      </c>
      <c r="E111" s="28" t="s">
        <v>4739</v>
      </c>
      <c r="F111" s="39">
        <v>0.1</v>
      </c>
      <c r="G111" s="40">
        <v>915.2</v>
      </c>
      <c r="H111" s="41">
        <v>192.19200000000001</v>
      </c>
      <c r="I111" s="40">
        <v>915.2</v>
      </c>
      <c r="J111" s="48">
        <v>192.19</v>
      </c>
      <c r="K111" s="38">
        <v>45036</v>
      </c>
      <c r="L111" s="33" t="s">
        <v>4</v>
      </c>
      <c r="M111" s="35">
        <v>1</v>
      </c>
      <c r="N111" s="35"/>
      <c r="O111" s="35"/>
      <c r="P111" s="35"/>
      <c r="Q111" s="34" t="s">
        <v>4740</v>
      </c>
      <c r="R111" s="36" t="s">
        <v>1435</v>
      </c>
      <c r="S111" s="35" t="s">
        <v>2587</v>
      </c>
      <c r="T111" s="35"/>
      <c r="U111" s="34" t="s">
        <v>1536</v>
      </c>
      <c r="V111" s="50">
        <v>1107.3900000000001</v>
      </c>
      <c r="W111" s="30" t="s">
        <v>2807</v>
      </c>
    </row>
    <row r="112" spans="1:23" s="29" customFormat="1" ht="21.95" customHeight="1" x14ac:dyDescent="0.2">
      <c r="A112" s="28" t="s">
        <v>2786</v>
      </c>
      <c r="B112" s="28"/>
      <c r="C112" s="28" t="s">
        <v>4728</v>
      </c>
      <c r="D112" s="32" t="s">
        <v>5139</v>
      </c>
      <c r="E112" s="28" t="s">
        <v>4729</v>
      </c>
      <c r="F112" s="39">
        <v>2</v>
      </c>
      <c r="G112" s="40">
        <v>173.74</v>
      </c>
      <c r="H112" s="41">
        <v>36.485399999999998</v>
      </c>
      <c r="I112" s="40">
        <v>173.74</v>
      </c>
      <c r="J112" s="48">
        <v>17.37</v>
      </c>
      <c r="K112" s="38">
        <v>45036</v>
      </c>
      <c r="L112" s="33" t="s">
        <v>4</v>
      </c>
      <c r="M112" s="35">
        <v>1</v>
      </c>
      <c r="N112" s="35"/>
      <c r="O112" s="35"/>
      <c r="P112" s="35"/>
      <c r="Q112" s="34" t="s">
        <v>496</v>
      </c>
      <c r="R112" s="36" t="s">
        <v>4730</v>
      </c>
      <c r="S112" s="35" t="s">
        <v>2587</v>
      </c>
      <c r="T112" s="35"/>
      <c r="U112" s="34" t="s">
        <v>654</v>
      </c>
      <c r="V112" s="50">
        <v>191.11</v>
      </c>
      <c r="W112" s="30" t="s">
        <v>3115</v>
      </c>
    </row>
    <row r="113" spans="1:23" s="29" customFormat="1" ht="21.95" customHeight="1" x14ac:dyDescent="0.2">
      <c r="A113" s="28" t="s">
        <v>2943</v>
      </c>
      <c r="B113" s="28"/>
      <c r="C113" s="28" t="s">
        <v>4732</v>
      </c>
      <c r="D113" s="32" t="s">
        <v>5138</v>
      </c>
      <c r="E113" s="28" t="s">
        <v>4733</v>
      </c>
      <c r="F113" s="39">
        <v>0.1</v>
      </c>
      <c r="G113" s="40">
        <v>125.42</v>
      </c>
      <c r="H113" s="41">
        <v>26.338200000000001</v>
      </c>
      <c r="I113" s="40">
        <v>125.42</v>
      </c>
      <c r="J113" s="48">
        <v>26.34</v>
      </c>
      <c r="K113" s="38">
        <v>45036</v>
      </c>
      <c r="L113" s="33" t="s">
        <v>4</v>
      </c>
      <c r="M113" s="35">
        <v>1</v>
      </c>
      <c r="N113" s="35"/>
      <c r="O113" s="35"/>
      <c r="P113" s="35"/>
      <c r="Q113" s="34" t="s">
        <v>150</v>
      </c>
      <c r="R113" s="36" t="s">
        <v>3276</v>
      </c>
      <c r="S113" s="35" t="s">
        <v>2587</v>
      </c>
      <c r="T113" s="35"/>
      <c r="U113" s="34" t="s">
        <v>4734</v>
      </c>
      <c r="V113" s="50">
        <v>151.76</v>
      </c>
      <c r="W113" s="30" t="s">
        <v>2807</v>
      </c>
    </row>
    <row r="114" spans="1:23" s="29" customFormat="1" ht="21.95" customHeight="1" x14ac:dyDescent="0.2">
      <c r="A114" s="28" t="s">
        <v>3413</v>
      </c>
      <c r="B114" s="28"/>
      <c r="C114" s="28" t="s">
        <v>4742</v>
      </c>
      <c r="D114" s="32" t="s">
        <v>5139</v>
      </c>
      <c r="E114" s="28" t="s">
        <v>4743</v>
      </c>
      <c r="F114" s="39">
        <v>2</v>
      </c>
      <c r="G114" s="40">
        <v>800</v>
      </c>
      <c r="H114" s="41">
        <v>168</v>
      </c>
      <c r="I114" s="40">
        <v>800</v>
      </c>
      <c r="J114" s="48">
        <v>168</v>
      </c>
      <c r="K114" s="38">
        <v>45036</v>
      </c>
      <c r="L114" s="33" t="s">
        <v>4</v>
      </c>
      <c r="M114" s="35">
        <v>1</v>
      </c>
      <c r="N114" s="35"/>
      <c r="O114" s="35"/>
      <c r="P114" s="35"/>
      <c r="Q114" s="34" t="s">
        <v>1000</v>
      </c>
      <c r="R114" s="36" t="s">
        <v>4744</v>
      </c>
      <c r="S114" s="35" t="s">
        <v>2587</v>
      </c>
      <c r="T114" s="35"/>
      <c r="U114" s="34" t="s">
        <v>1002</v>
      </c>
      <c r="V114" s="50">
        <v>968</v>
      </c>
      <c r="W114" s="30" t="s">
        <v>3115</v>
      </c>
    </row>
    <row r="115" spans="1:23" s="29" customFormat="1" ht="21.95" customHeight="1" x14ac:dyDescent="0.2">
      <c r="A115" s="28" t="s">
        <v>3256</v>
      </c>
      <c r="B115" s="28"/>
      <c r="C115" s="28" t="s">
        <v>4712</v>
      </c>
      <c r="D115" s="32" t="s">
        <v>5139</v>
      </c>
      <c r="E115" s="28" t="s">
        <v>4713</v>
      </c>
      <c r="F115" s="39">
        <v>0.5</v>
      </c>
      <c r="G115" s="40">
        <v>3000</v>
      </c>
      <c r="H115" s="41">
        <v>630</v>
      </c>
      <c r="I115" s="40">
        <v>3000</v>
      </c>
      <c r="J115" s="48">
        <v>630</v>
      </c>
      <c r="K115" s="38">
        <v>45036</v>
      </c>
      <c r="L115" s="33" t="s">
        <v>76</v>
      </c>
      <c r="M115" s="35">
        <v>1</v>
      </c>
      <c r="N115" s="35"/>
      <c r="O115" s="35"/>
      <c r="P115" s="35"/>
      <c r="Q115" s="34" t="s">
        <v>4714</v>
      </c>
      <c r="R115" s="36" t="s">
        <v>5092</v>
      </c>
      <c r="S115" s="35" t="s">
        <v>2587</v>
      </c>
      <c r="T115" s="35"/>
      <c r="U115" s="34" t="s">
        <v>4715</v>
      </c>
      <c r="V115" s="50">
        <v>3630</v>
      </c>
      <c r="W115" s="30" t="s">
        <v>2807</v>
      </c>
    </row>
    <row r="116" spans="1:23" s="29" customFormat="1" ht="21.95" customHeight="1" x14ac:dyDescent="0.2">
      <c r="A116" s="28" t="s">
        <v>3200</v>
      </c>
      <c r="B116" s="28"/>
      <c r="C116" s="28" t="s">
        <v>4698</v>
      </c>
      <c r="D116" s="32" t="s">
        <v>5138</v>
      </c>
      <c r="E116" s="28" t="s">
        <v>4699</v>
      </c>
      <c r="F116" s="39">
        <v>0.1</v>
      </c>
      <c r="G116" s="40">
        <v>92.12</v>
      </c>
      <c r="H116" s="41">
        <v>19.345199999999998</v>
      </c>
      <c r="I116" s="40">
        <v>92.11</v>
      </c>
      <c r="J116" s="48">
        <v>19.34</v>
      </c>
      <c r="K116" s="38">
        <v>45037</v>
      </c>
      <c r="L116" s="33" t="s">
        <v>4</v>
      </c>
      <c r="M116" s="35">
        <v>1</v>
      </c>
      <c r="N116" s="35"/>
      <c r="O116" s="35"/>
      <c r="P116" s="35"/>
      <c r="Q116" s="34" t="s">
        <v>140</v>
      </c>
      <c r="R116" s="36" t="s">
        <v>4700</v>
      </c>
      <c r="S116" s="35" t="s">
        <v>2587</v>
      </c>
      <c r="T116" s="35"/>
      <c r="U116" s="34" t="s">
        <v>339</v>
      </c>
      <c r="V116" s="50">
        <v>111.45</v>
      </c>
      <c r="W116" s="30" t="s">
        <v>2846</v>
      </c>
    </row>
    <row r="117" spans="1:23" s="29" customFormat="1" ht="21.95" customHeight="1" x14ac:dyDescent="0.2">
      <c r="A117" s="28" t="s">
        <v>5056</v>
      </c>
      <c r="B117" s="28"/>
      <c r="C117" s="28" t="s">
        <v>4694</v>
      </c>
      <c r="D117" s="32" t="s">
        <v>5138</v>
      </c>
      <c r="E117" s="28" t="s">
        <v>4695</v>
      </c>
      <c r="F117" s="39">
        <v>1</v>
      </c>
      <c r="G117" s="40">
        <v>291</v>
      </c>
      <c r="H117" s="41">
        <v>61.11</v>
      </c>
      <c r="I117" s="40">
        <v>290.83999999999997</v>
      </c>
      <c r="J117" s="48">
        <v>61.08</v>
      </c>
      <c r="K117" s="38">
        <v>45037</v>
      </c>
      <c r="L117" s="33" t="s">
        <v>4</v>
      </c>
      <c r="M117" s="35">
        <v>1</v>
      </c>
      <c r="N117" s="35"/>
      <c r="O117" s="35"/>
      <c r="P117" s="35"/>
      <c r="Q117" s="34" t="s">
        <v>2301</v>
      </c>
      <c r="R117" s="36" t="s">
        <v>2935</v>
      </c>
      <c r="S117" s="35" t="s">
        <v>2587</v>
      </c>
      <c r="T117" s="35"/>
      <c r="U117" s="34" t="s">
        <v>4696</v>
      </c>
      <c r="V117" s="50">
        <v>351.92</v>
      </c>
      <c r="W117" s="30" t="s">
        <v>2821</v>
      </c>
    </row>
    <row r="118" spans="1:23" s="29" customFormat="1" ht="21.95" customHeight="1" x14ac:dyDescent="0.2">
      <c r="A118" s="28" t="s">
        <v>4488</v>
      </c>
      <c r="B118" s="28"/>
      <c r="C118" s="28" t="s">
        <v>4691</v>
      </c>
      <c r="D118" s="32" t="s">
        <v>5138</v>
      </c>
      <c r="E118" s="28" t="s">
        <v>4692</v>
      </c>
      <c r="F118" s="39">
        <v>1</v>
      </c>
      <c r="G118" s="40">
        <v>6.78</v>
      </c>
      <c r="H118" s="41">
        <v>1.4238</v>
      </c>
      <c r="I118" s="40">
        <v>6.78</v>
      </c>
      <c r="J118" s="48">
        <v>1.42</v>
      </c>
      <c r="K118" s="38">
        <v>45037</v>
      </c>
      <c r="L118" s="33" t="s">
        <v>4</v>
      </c>
      <c r="M118" s="35">
        <v>1</v>
      </c>
      <c r="N118" s="35"/>
      <c r="O118" s="35"/>
      <c r="P118" s="35"/>
      <c r="Q118" s="34" t="s">
        <v>63</v>
      </c>
      <c r="R118" s="36" t="s">
        <v>3827</v>
      </c>
      <c r="S118" s="35" t="s">
        <v>2587</v>
      </c>
      <c r="T118" s="35"/>
      <c r="U118" s="34" t="s">
        <v>551</v>
      </c>
      <c r="V118" s="50">
        <v>8.1999999999999993</v>
      </c>
      <c r="W118" s="30" t="s">
        <v>2846</v>
      </c>
    </row>
    <row r="119" spans="1:23" s="29" customFormat="1" ht="21.95" customHeight="1" x14ac:dyDescent="0.2">
      <c r="A119" s="28" t="s">
        <v>5096</v>
      </c>
      <c r="B119" s="28"/>
      <c r="C119" s="28" t="s">
        <v>4687</v>
      </c>
      <c r="D119" s="32" t="s">
        <v>5138</v>
      </c>
      <c r="E119" s="28" t="s">
        <v>4688</v>
      </c>
      <c r="F119" s="39">
        <v>1</v>
      </c>
      <c r="G119" s="40">
        <v>118</v>
      </c>
      <c r="H119" s="41">
        <v>24.78</v>
      </c>
      <c r="I119" s="40">
        <v>117.76</v>
      </c>
      <c r="J119" s="48">
        <v>24.73</v>
      </c>
      <c r="K119" s="38">
        <v>45037</v>
      </c>
      <c r="L119" s="33" t="s">
        <v>4</v>
      </c>
      <c r="M119" s="35">
        <v>1</v>
      </c>
      <c r="N119" s="35"/>
      <c r="O119" s="35"/>
      <c r="P119" s="35"/>
      <c r="Q119" s="34" t="s">
        <v>245</v>
      </c>
      <c r="R119" s="36" t="s">
        <v>3882</v>
      </c>
      <c r="S119" s="35" t="s">
        <v>2587</v>
      </c>
      <c r="T119" s="35"/>
      <c r="U119" s="34" t="s">
        <v>4689</v>
      </c>
      <c r="V119" s="50">
        <v>142.49</v>
      </c>
      <c r="W119" s="30" t="s">
        <v>2821</v>
      </c>
    </row>
    <row r="120" spans="1:23" s="29" customFormat="1" ht="21.95" customHeight="1" x14ac:dyDescent="0.2">
      <c r="A120" s="28" t="s">
        <v>3719</v>
      </c>
      <c r="B120" s="28"/>
      <c r="C120" s="28" t="s">
        <v>4676</v>
      </c>
      <c r="D120" s="32" t="s">
        <v>5138</v>
      </c>
      <c r="E120" s="28" t="s">
        <v>4677</v>
      </c>
      <c r="F120" s="39">
        <v>1</v>
      </c>
      <c r="G120" s="40">
        <v>400</v>
      </c>
      <c r="H120" s="41">
        <v>84</v>
      </c>
      <c r="I120" s="40">
        <v>400</v>
      </c>
      <c r="J120" s="48">
        <v>16</v>
      </c>
      <c r="K120" s="38">
        <v>45040</v>
      </c>
      <c r="L120" s="33" t="s">
        <v>4</v>
      </c>
      <c r="M120" s="35">
        <v>1</v>
      </c>
      <c r="N120" s="35"/>
      <c r="O120" s="35"/>
      <c r="P120" s="35"/>
      <c r="Q120" s="34" t="s">
        <v>10035</v>
      </c>
      <c r="R120" s="36" t="s">
        <v>4678</v>
      </c>
      <c r="S120" s="35" t="s">
        <v>2587</v>
      </c>
      <c r="T120" s="35"/>
      <c r="U120" s="34" t="s">
        <v>870</v>
      </c>
      <c r="V120" s="50">
        <v>416</v>
      </c>
      <c r="W120" s="30" t="s">
        <v>60</v>
      </c>
    </row>
    <row r="121" spans="1:23" s="29" customFormat="1" ht="21.95" customHeight="1" x14ac:dyDescent="0.2">
      <c r="A121" s="28" t="s">
        <v>3181</v>
      </c>
      <c r="B121" s="28"/>
      <c r="C121" s="28" t="s">
        <v>4673</v>
      </c>
      <c r="D121" s="32" t="s">
        <v>5138</v>
      </c>
      <c r="E121" s="28" t="s">
        <v>4674</v>
      </c>
      <c r="F121" s="39">
        <v>0.3</v>
      </c>
      <c r="G121" s="40">
        <v>115</v>
      </c>
      <c r="H121" s="41">
        <v>24.15</v>
      </c>
      <c r="I121" s="40">
        <v>115</v>
      </c>
      <c r="J121" s="48">
        <v>24.15</v>
      </c>
      <c r="K121" s="38">
        <v>45040</v>
      </c>
      <c r="L121" s="33" t="s">
        <v>4</v>
      </c>
      <c r="M121" s="35">
        <v>1</v>
      </c>
      <c r="N121" s="35"/>
      <c r="O121" s="35"/>
      <c r="P121" s="35"/>
      <c r="Q121" s="34" t="s">
        <v>9958</v>
      </c>
      <c r="R121" s="36" t="s">
        <v>1785</v>
      </c>
      <c r="S121" s="35" t="s">
        <v>2587</v>
      </c>
      <c r="T121" s="35"/>
      <c r="U121" s="34" t="s">
        <v>1690</v>
      </c>
      <c r="V121" s="50">
        <v>139.15</v>
      </c>
      <c r="W121" s="30" t="s">
        <v>2846</v>
      </c>
    </row>
    <row r="122" spans="1:23" s="29" customFormat="1" ht="21.95" customHeight="1" x14ac:dyDescent="0.2">
      <c r="A122" s="28" t="s">
        <v>3860</v>
      </c>
      <c r="B122" s="28"/>
      <c r="C122" s="28" t="s">
        <v>4654</v>
      </c>
      <c r="D122" s="32" t="s">
        <v>5138</v>
      </c>
      <c r="E122" s="28" t="s">
        <v>4655</v>
      </c>
      <c r="F122" s="39">
        <v>0.2</v>
      </c>
      <c r="G122" s="40">
        <v>143.03</v>
      </c>
      <c r="H122" s="41">
        <v>30.036300000000001</v>
      </c>
      <c r="I122" s="40">
        <v>143.03</v>
      </c>
      <c r="J122" s="48">
        <v>30.04</v>
      </c>
      <c r="K122" s="38">
        <v>45040</v>
      </c>
      <c r="L122" s="33" t="s">
        <v>4</v>
      </c>
      <c r="M122" s="35">
        <v>1</v>
      </c>
      <c r="N122" s="35"/>
      <c r="O122" s="35"/>
      <c r="P122" s="35"/>
      <c r="Q122" s="34" t="s">
        <v>1089</v>
      </c>
      <c r="R122" s="36" t="s">
        <v>4656</v>
      </c>
      <c r="S122" s="35" t="s">
        <v>2587</v>
      </c>
      <c r="T122" s="35"/>
      <c r="U122" s="34" t="s">
        <v>458</v>
      </c>
      <c r="V122" s="50">
        <v>173.07</v>
      </c>
      <c r="W122" s="30" t="s">
        <v>2807</v>
      </c>
    </row>
    <row r="123" spans="1:23" s="29" customFormat="1" ht="21.95" customHeight="1" x14ac:dyDescent="0.2">
      <c r="A123" s="28" t="s">
        <v>3090</v>
      </c>
      <c r="B123" s="28"/>
      <c r="C123" s="28" t="s">
        <v>4662</v>
      </c>
      <c r="D123" s="32" t="s">
        <v>5138</v>
      </c>
      <c r="E123" s="28" t="s">
        <v>4663</v>
      </c>
      <c r="F123" s="39">
        <v>0.2</v>
      </c>
      <c r="G123" s="40">
        <v>547.27</v>
      </c>
      <c r="H123" s="41">
        <v>114.9267</v>
      </c>
      <c r="I123" s="40">
        <v>547.27</v>
      </c>
      <c r="J123" s="48">
        <v>114.93</v>
      </c>
      <c r="K123" s="38">
        <v>45040</v>
      </c>
      <c r="L123" s="33" t="s">
        <v>4</v>
      </c>
      <c r="M123" s="35">
        <v>1</v>
      </c>
      <c r="N123" s="35"/>
      <c r="O123" s="35"/>
      <c r="P123" s="35"/>
      <c r="Q123" s="34" t="s">
        <v>1089</v>
      </c>
      <c r="R123" s="36" t="s">
        <v>4664</v>
      </c>
      <c r="S123" s="35" t="s">
        <v>2587</v>
      </c>
      <c r="T123" s="35"/>
      <c r="U123" s="34" t="s">
        <v>458</v>
      </c>
      <c r="V123" s="50">
        <v>662.2</v>
      </c>
      <c r="W123" s="30" t="s">
        <v>2807</v>
      </c>
    </row>
    <row r="124" spans="1:23" s="29" customFormat="1" ht="21.95" customHeight="1" x14ac:dyDescent="0.2">
      <c r="A124" s="28" t="s">
        <v>4874</v>
      </c>
      <c r="B124" s="28"/>
      <c r="C124" s="28" t="s">
        <v>4666</v>
      </c>
      <c r="D124" s="32" t="s">
        <v>5138</v>
      </c>
      <c r="E124" s="28" t="s">
        <v>4339</v>
      </c>
      <c r="F124" s="39">
        <v>0.2</v>
      </c>
      <c r="G124" s="40">
        <v>497.78</v>
      </c>
      <c r="H124" s="41">
        <v>104.53379999999999</v>
      </c>
      <c r="I124" s="40">
        <v>497.78</v>
      </c>
      <c r="J124" s="48">
        <v>104.53</v>
      </c>
      <c r="K124" s="38">
        <v>45040</v>
      </c>
      <c r="L124" s="33" t="s">
        <v>4</v>
      </c>
      <c r="M124" s="35">
        <v>1</v>
      </c>
      <c r="N124" s="35"/>
      <c r="O124" s="35"/>
      <c r="P124" s="35"/>
      <c r="Q124" s="34" t="s">
        <v>828</v>
      </c>
      <c r="R124" s="36" t="s">
        <v>1435</v>
      </c>
      <c r="S124" s="35" t="s">
        <v>2587</v>
      </c>
      <c r="T124" s="35"/>
      <c r="U124" s="34" t="s">
        <v>348</v>
      </c>
      <c r="V124" s="50">
        <v>602.30999999999995</v>
      </c>
      <c r="W124" s="30" t="s">
        <v>2807</v>
      </c>
    </row>
    <row r="125" spans="1:23" s="29" customFormat="1" ht="21.95" customHeight="1" x14ac:dyDescent="0.2">
      <c r="A125" s="28" t="s">
        <v>4272</v>
      </c>
      <c r="B125" s="28"/>
      <c r="C125" s="28" t="s">
        <v>4647</v>
      </c>
      <c r="D125" s="32" t="s">
        <v>5138</v>
      </c>
      <c r="E125" s="28" t="s">
        <v>4648</v>
      </c>
      <c r="F125" s="39">
        <v>0.5</v>
      </c>
      <c r="G125" s="40">
        <v>1821.4</v>
      </c>
      <c r="H125" s="41">
        <v>382.49400000000003</v>
      </c>
      <c r="I125" s="40">
        <v>1764.12</v>
      </c>
      <c r="J125" s="48">
        <v>370.47</v>
      </c>
      <c r="K125" s="38">
        <v>45040</v>
      </c>
      <c r="L125" s="33" t="s">
        <v>76</v>
      </c>
      <c r="M125" s="35">
        <v>1</v>
      </c>
      <c r="N125" s="35"/>
      <c r="O125" s="35"/>
      <c r="P125" s="35"/>
      <c r="Q125" s="34" t="s">
        <v>154</v>
      </c>
      <c r="R125" s="36" t="s">
        <v>4352</v>
      </c>
      <c r="S125" s="35" t="s">
        <v>2587</v>
      </c>
      <c r="T125" s="35"/>
      <c r="U125" s="34" t="s">
        <v>4649</v>
      </c>
      <c r="V125" s="50">
        <v>2134.59</v>
      </c>
      <c r="W125" s="30" t="s">
        <v>2846</v>
      </c>
    </row>
    <row r="126" spans="1:23" s="29" customFormat="1" ht="21.95" customHeight="1" x14ac:dyDescent="0.2">
      <c r="A126" s="28" t="s">
        <v>5129</v>
      </c>
      <c r="B126" s="28"/>
      <c r="C126" s="28" t="s">
        <v>4680</v>
      </c>
      <c r="D126" s="32" t="s">
        <v>5138</v>
      </c>
      <c r="E126" s="28" t="s">
        <v>4681</v>
      </c>
      <c r="F126" s="39">
        <v>0.1</v>
      </c>
      <c r="G126" s="40">
        <v>11.05</v>
      </c>
      <c r="H126" s="41">
        <v>2.3205</v>
      </c>
      <c r="I126" s="40">
        <v>11.05</v>
      </c>
      <c r="J126" s="48">
        <v>2.3199999999999998</v>
      </c>
      <c r="K126" s="38">
        <v>45040</v>
      </c>
      <c r="L126" s="33" t="s">
        <v>4</v>
      </c>
      <c r="M126" s="35">
        <v>1</v>
      </c>
      <c r="N126" s="35"/>
      <c r="O126" s="35"/>
      <c r="P126" s="35"/>
      <c r="Q126" s="34" t="s">
        <v>140</v>
      </c>
      <c r="R126" s="36" t="s">
        <v>3169</v>
      </c>
      <c r="S126" s="35" t="s">
        <v>2587</v>
      </c>
      <c r="T126" s="35"/>
      <c r="U126" s="34" t="s">
        <v>4118</v>
      </c>
      <c r="V126" s="50">
        <v>13.37</v>
      </c>
      <c r="W126" s="30" t="s">
        <v>2926</v>
      </c>
    </row>
    <row r="127" spans="1:23" s="29" customFormat="1" ht="21.95" customHeight="1" x14ac:dyDescent="0.2">
      <c r="A127" s="28" t="s">
        <v>4115</v>
      </c>
      <c r="B127" s="28"/>
      <c r="C127" s="28" t="s">
        <v>4633</v>
      </c>
      <c r="D127" s="32" t="s">
        <v>5138</v>
      </c>
      <c r="E127" s="28" t="s">
        <v>4634</v>
      </c>
      <c r="F127" s="39">
        <v>0.2</v>
      </c>
      <c r="G127" s="40">
        <v>270.91000000000003</v>
      </c>
      <c r="H127" s="41">
        <v>56.891100000000009</v>
      </c>
      <c r="I127" s="40">
        <v>270.91000000000003</v>
      </c>
      <c r="J127" s="48">
        <v>56.89</v>
      </c>
      <c r="K127" s="38">
        <v>45040</v>
      </c>
      <c r="L127" s="33" t="s">
        <v>4</v>
      </c>
      <c r="M127" s="35">
        <v>1</v>
      </c>
      <c r="N127" s="35"/>
      <c r="O127" s="35"/>
      <c r="P127" s="35"/>
      <c r="Q127" s="34" t="s">
        <v>2118</v>
      </c>
      <c r="R127" s="36" t="s">
        <v>2119</v>
      </c>
      <c r="S127" s="35" t="s">
        <v>2587</v>
      </c>
      <c r="T127" s="35"/>
      <c r="U127" s="34" t="s">
        <v>4635</v>
      </c>
      <c r="V127" s="50">
        <v>327.8</v>
      </c>
      <c r="W127" s="30" t="s">
        <v>2807</v>
      </c>
    </row>
    <row r="128" spans="1:23" s="29" customFormat="1" ht="21.95" customHeight="1" x14ac:dyDescent="0.2">
      <c r="A128" s="28" t="s">
        <v>4148</v>
      </c>
      <c r="B128" s="28"/>
      <c r="C128" s="28" t="s">
        <v>4702</v>
      </c>
      <c r="D128" s="32" t="s">
        <v>5139</v>
      </c>
      <c r="E128" s="28" t="s">
        <v>4703</v>
      </c>
      <c r="F128" s="39">
        <v>3</v>
      </c>
      <c r="G128" s="40">
        <v>1500</v>
      </c>
      <c r="H128" s="41">
        <v>315</v>
      </c>
      <c r="I128" s="40">
        <v>1500</v>
      </c>
      <c r="J128" s="48">
        <v>315</v>
      </c>
      <c r="K128" s="38">
        <v>45040</v>
      </c>
      <c r="L128" s="33" t="s">
        <v>4</v>
      </c>
      <c r="M128" s="35">
        <v>1</v>
      </c>
      <c r="N128" s="35"/>
      <c r="O128" s="35"/>
      <c r="P128" s="35"/>
      <c r="Q128" s="34" t="s">
        <v>4704</v>
      </c>
      <c r="R128" s="36" t="s">
        <v>4705</v>
      </c>
      <c r="S128" s="35" t="s">
        <v>2587</v>
      </c>
      <c r="T128" s="35"/>
      <c r="U128" s="34" t="s">
        <v>4706</v>
      </c>
      <c r="V128" s="50">
        <v>1815</v>
      </c>
      <c r="W128" s="30" t="s">
        <v>3115</v>
      </c>
    </row>
    <row r="129" spans="1:23" s="29" customFormat="1" ht="21.95" customHeight="1" x14ac:dyDescent="0.2">
      <c r="A129" s="28" t="s">
        <v>3053</v>
      </c>
      <c r="B129" s="28"/>
      <c r="C129" s="28" t="s">
        <v>4651</v>
      </c>
      <c r="D129" s="32" t="s">
        <v>5138</v>
      </c>
      <c r="E129" s="28" t="s">
        <v>4652</v>
      </c>
      <c r="F129" s="39">
        <v>0.1</v>
      </c>
      <c r="G129" s="40">
        <v>375.99</v>
      </c>
      <c r="H129" s="41">
        <v>78.957899999999995</v>
      </c>
      <c r="I129" s="40">
        <v>375.99</v>
      </c>
      <c r="J129" s="48">
        <v>78.959999999999994</v>
      </c>
      <c r="K129" s="38">
        <v>45040</v>
      </c>
      <c r="L129" s="33" t="s">
        <v>4</v>
      </c>
      <c r="M129" s="35">
        <v>1</v>
      </c>
      <c r="N129" s="35"/>
      <c r="O129" s="35"/>
      <c r="P129" s="35"/>
      <c r="Q129" s="34" t="s">
        <v>741</v>
      </c>
      <c r="R129" s="36" t="s">
        <v>4233</v>
      </c>
      <c r="S129" s="35" t="s">
        <v>2587</v>
      </c>
      <c r="T129" s="35"/>
      <c r="U129" s="34" t="s">
        <v>705</v>
      </c>
      <c r="V129" s="50">
        <v>454.95</v>
      </c>
      <c r="W129" s="30" t="s">
        <v>2846</v>
      </c>
    </row>
    <row r="130" spans="1:23" s="29" customFormat="1" ht="21.95" customHeight="1" x14ac:dyDescent="0.2">
      <c r="A130" s="28" t="s">
        <v>3785</v>
      </c>
      <c r="B130" s="28"/>
      <c r="C130" s="28" t="s">
        <v>4708</v>
      </c>
      <c r="D130" s="32" t="s">
        <v>5138</v>
      </c>
      <c r="E130" s="28" t="s">
        <v>4709</v>
      </c>
      <c r="F130" s="39">
        <v>2</v>
      </c>
      <c r="G130" s="40">
        <v>459</v>
      </c>
      <c r="H130" s="41">
        <v>96.39</v>
      </c>
      <c r="I130" s="40">
        <v>459</v>
      </c>
      <c r="J130" s="48">
        <v>96.39</v>
      </c>
      <c r="K130" s="38">
        <v>45040</v>
      </c>
      <c r="L130" s="33" t="s">
        <v>4</v>
      </c>
      <c r="M130" s="35">
        <v>1</v>
      </c>
      <c r="N130" s="35"/>
      <c r="O130" s="35"/>
      <c r="P130" s="35"/>
      <c r="Q130" s="34" t="s">
        <v>661</v>
      </c>
      <c r="R130" s="36" t="s">
        <v>4710</v>
      </c>
      <c r="S130" s="35" t="s">
        <v>2587</v>
      </c>
      <c r="T130" s="35"/>
      <c r="U130" s="34" t="s">
        <v>784</v>
      </c>
      <c r="V130" s="50">
        <v>555.39</v>
      </c>
      <c r="W130" s="30" t="s">
        <v>3115</v>
      </c>
    </row>
    <row r="131" spans="1:23" s="29" customFormat="1" ht="21.95" customHeight="1" x14ac:dyDescent="0.2">
      <c r="A131" s="28" t="s">
        <v>4881</v>
      </c>
      <c r="B131" s="28"/>
      <c r="C131" s="28" t="s">
        <v>4668</v>
      </c>
      <c r="D131" s="32" t="s">
        <v>5138</v>
      </c>
      <c r="E131" s="28" t="s">
        <v>4669</v>
      </c>
      <c r="F131" s="39">
        <v>1</v>
      </c>
      <c r="G131" s="40">
        <v>122.72</v>
      </c>
      <c r="H131" s="41">
        <v>25.7712</v>
      </c>
      <c r="I131" s="40">
        <v>122.72</v>
      </c>
      <c r="J131" s="48">
        <v>25.77</v>
      </c>
      <c r="K131" s="38">
        <v>45040</v>
      </c>
      <c r="L131" s="33" t="s">
        <v>4</v>
      </c>
      <c r="M131" s="35">
        <v>1</v>
      </c>
      <c r="N131" s="35"/>
      <c r="O131" s="35"/>
      <c r="P131" s="35"/>
      <c r="Q131" s="34" t="s">
        <v>4670</v>
      </c>
      <c r="R131" s="36" t="s">
        <v>1743</v>
      </c>
      <c r="S131" s="35" t="s">
        <v>2587</v>
      </c>
      <c r="T131" s="35"/>
      <c r="U131" s="34" t="s">
        <v>4671</v>
      </c>
      <c r="V131" s="50">
        <v>148.49</v>
      </c>
      <c r="W131" s="30" t="s">
        <v>2846</v>
      </c>
    </row>
    <row r="132" spans="1:23" s="29" customFormat="1" ht="21.95" customHeight="1" x14ac:dyDescent="0.2">
      <c r="A132" s="28" t="s">
        <v>4050</v>
      </c>
      <c r="B132" s="28"/>
      <c r="C132" s="28" t="s">
        <v>4658</v>
      </c>
      <c r="D132" s="32" t="s">
        <v>5139</v>
      </c>
      <c r="E132" s="28" t="s">
        <v>4659</v>
      </c>
      <c r="F132" s="39">
        <v>8</v>
      </c>
      <c r="G132" s="40">
        <v>9900</v>
      </c>
      <c r="H132" s="41">
        <v>2079</v>
      </c>
      <c r="I132" s="40">
        <v>9000</v>
      </c>
      <c r="J132" s="48">
        <v>900</v>
      </c>
      <c r="K132" s="38">
        <v>45040</v>
      </c>
      <c r="L132" s="33" t="s">
        <v>4</v>
      </c>
      <c r="M132" s="35">
        <v>1</v>
      </c>
      <c r="N132" s="35"/>
      <c r="O132" s="35"/>
      <c r="P132" s="35"/>
      <c r="Q132" s="34" t="s">
        <v>723</v>
      </c>
      <c r="R132" s="36" t="s">
        <v>4660</v>
      </c>
      <c r="S132" s="35" t="s">
        <v>2587</v>
      </c>
      <c r="T132" s="35"/>
      <c r="U132" s="34" t="s">
        <v>1180</v>
      </c>
      <c r="V132" s="50">
        <v>9900</v>
      </c>
      <c r="W132" s="30" t="s">
        <v>60</v>
      </c>
    </row>
    <row r="133" spans="1:23" s="29" customFormat="1" ht="21.95" customHeight="1" x14ac:dyDescent="0.2">
      <c r="A133" s="28" t="s">
        <v>4195</v>
      </c>
      <c r="B133" s="28"/>
      <c r="C133" s="28" t="s">
        <v>4637</v>
      </c>
      <c r="D133" s="32" t="s">
        <v>5138</v>
      </c>
      <c r="E133" s="28" t="s">
        <v>4638</v>
      </c>
      <c r="F133" s="39">
        <v>1</v>
      </c>
      <c r="G133" s="40">
        <v>28.8</v>
      </c>
      <c r="H133" s="41">
        <v>6.0480000000000009</v>
      </c>
      <c r="I133" s="40">
        <v>28.8</v>
      </c>
      <c r="J133" s="48">
        <v>6.05</v>
      </c>
      <c r="K133" s="38">
        <v>45041</v>
      </c>
      <c r="L133" s="33" t="s">
        <v>4</v>
      </c>
      <c r="M133" s="35">
        <v>1</v>
      </c>
      <c r="N133" s="35"/>
      <c r="O133" s="35"/>
      <c r="P133" s="35"/>
      <c r="Q133" s="34" t="s">
        <v>9943</v>
      </c>
      <c r="R133" s="36" t="s">
        <v>835</v>
      </c>
      <c r="S133" s="35" t="s">
        <v>2587</v>
      </c>
      <c r="T133" s="35"/>
      <c r="U133" s="34" t="s">
        <v>31</v>
      </c>
      <c r="V133" s="50">
        <v>34.85</v>
      </c>
      <c r="W133" s="30" t="s">
        <v>2846</v>
      </c>
    </row>
    <row r="134" spans="1:23" s="29" customFormat="1" ht="21.95" customHeight="1" x14ac:dyDescent="0.2">
      <c r="A134" s="28" t="s">
        <v>5074</v>
      </c>
      <c r="B134" s="28"/>
      <c r="C134" s="28" t="s">
        <v>4615</v>
      </c>
      <c r="D134" s="32" t="s">
        <v>5138</v>
      </c>
      <c r="E134" s="28" t="s">
        <v>4616</v>
      </c>
      <c r="F134" s="39">
        <v>0.2</v>
      </c>
      <c r="G134" s="40">
        <v>2431.67</v>
      </c>
      <c r="H134" s="41">
        <v>510.65069999999997</v>
      </c>
      <c r="I134" s="40">
        <v>2431.67</v>
      </c>
      <c r="J134" s="48">
        <v>510.65</v>
      </c>
      <c r="K134" s="38">
        <v>45041</v>
      </c>
      <c r="L134" s="33" t="s">
        <v>4</v>
      </c>
      <c r="M134" s="35">
        <v>1</v>
      </c>
      <c r="N134" s="35"/>
      <c r="O134" s="35"/>
      <c r="P134" s="35"/>
      <c r="Q134" s="34" t="s">
        <v>2118</v>
      </c>
      <c r="R134" s="36" t="s">
        <v>2119</v>
      </c>
      <c r="S134" s="35" t="s">
        <v>2587</v>
      </c>
      <c r="T134" s="35"/>
      <c r="U134" s="34" t="s">
        <v>608</v>
      </c>
      <c r="V134" s="50">
        <v>2942.32</v>
      </c>
      <c r="W134" s="30" t="s">
        <v>2807</v>
      </c>
    </row>
    <row r="135" spans="1:23" s="29" customFormat="1" ht="21.95" customHeight="1" x14ac:dyDescent="0.2">
      <c r="A135" s="28" t="s">
        <v>3345</v>
      </c>
      <c r="B135" s="28"/>
      <c r="C135" s="28" t="s">
        <v>4575</v>
      </c>
      <c r="D135" s="32" t="s">
        <v>5139</v>
      </c>
      <c r="E135" s="28" t="s">
        <v>4576</v>
      </c>
      <c r="F135" s="39">
        <v>1</v>
      </c>
      <c r="G135" s="40">
        <v>100</v>
      </c>
      <c r="H135" s="41">
        <v>21</v>
      </c>
      <c r="I135" s="40">
        <v>100</v>
      </c>
      <c r="J135" s="48">
        <v>21</v>
      </c>
      <c r="K135" s="38">
        <v>45041</v>
      </c>
      <c r="L135" s="33" t="s">
        <v>4</v>
      </c>
      <c r="M135" s="35">
        <v>1</v>
      </c>
      <c r="N135" s="35"/>
      <c r="O135" s="35"/>
      <c r="P135" s="35"/>
      <c r="Q135" s="34" t="s">
        <v>4577</v>
      </c>
      <c r="R135" s="36" t="s">
        <v>4578</v>
      </c>
      <c r="S135" s="35" t="s">
        <v>2587</v>
      </c>
      <c r="T135" s="35"/>
      <c r="U135" s="34" t="s">
        <v>73</v>
      </c>
      <c r="V135" s="50">
        <v>121</v>
      </c>
      <c r="W135" s="30" t="s">
        <v>60</v>
      </c>
    </row>
    <row r="136" spans="1:23" s="29" customFormat="1" ht="21.95" customHeight="1" x14ac:dyDescent="0.2">
      <c r="A136" s="28" t="s">
        <v>3305</v>
      </c>
      <c r="B136" s="28"/>
      <c r="C136" s="28" t="s">
        <v>4580</v>
      </c>
      <c r="D136" s="32" t="s">
        <v>5138</v>
      </c>
      <c r="E136" s="28" t="s">
        <v>4581</v>
      </c>
      <c r="F136" s="39">
        <v>1</v>
      </c>
      <c r="G136" s="40">
        <v>58.5</v>
      </c>
      <c r="H136" s="41">
        <v>12.285</v>
      </c>
      <c r="I136" s="40">
        <v>58.5</v>
      </c>
      <c r="J136" s="48">
        <v>12.29</v>
      </c>
      <c r="K136" s="38">
        <v>45041</v>
      </c>
      <c r="L136" s="33" t="s">
        <v>4</v>
      </c>
      <c r="M136" s="35">
        <v>1</v>
      </c>
      <c r="N136" s="35"/>
      <c r="O136" s="35"/>
      <c r="P136" s="35"/>
      <c r="Q136" s="34" t="s">
        <v>947</v>
      </c>
      <c r="R136" s="36" t="s">
        <v>3338</v>
      </c>
      <c r="S136" s="35" t="s">
        <v>2587</v>
      </c>
      <c r="T136" s="35"/>
      <c r="U136" s="34" t="s">
        <v>948</v>
      </c>
      <c r="V136" s="50">
        <v>70.790000000000006</v>
      </c>
      <c r="W136" s="30" t="s">
        <v>60</v>
      </c>
    </row>
    <row r="137" spans="1:23" s="29" customFormat="1" ht="21.95" customHeight="1" x14ac:dyDescent="0.2">
      <c r="A137" s="28" t="s">
        <v>3833</v>
      </c>
      <c r="B137" s="28"/>
      <c r="C137" s="28" t="s">
        <v>4629</v>
      </c>
      <c r="D137" s="32" t="s">
        <v>5138</v>
      </c>
      <c r="E137" s="28" t="s">
        <v>4630</v>
      </c>
      <c r="F137" s="39">
        <v>1</v>
      </c>
      <c r="G137" s="40">
        <v>32</v>
      </c>
      <c r="H137" s="41">
        <v>6.72</v>
      </c>
      <c r="I137" s="40">
        <v>32</v>
      </c>
      <c r="J137" s="48">
        <v>6.72</v>
      </c>
      <c r="K137" s="38">
        <v>45041</v>
      </c>
      <c r="L137" s="33" t="s">
        <v>4</v>
      </c>
      <c r="M137" s="35">
        <v>1</v>
      </c>
      <c r="N137" s="35"/>
      <c r="O137" s="35"/>
      <c r="P137" s="35"/>
      <c r="Q137" s="34" t="s">
        <v>3681</v>
      </c>
      <c r="R137" s="36" t="s">
        <v>4631</v>
      </c>
      <c r="S137" s="35" t="s">
        <v>2587</v>
      </c>
      <c r="T137" s="35"/>
      <c r="U137" s="34" t="s">
        <v>746</v>
      </c>
      <c r="V137" s="50">
        <v>38.72</v>
      </c>
      <c r="W137" s="30" t="s">
        <v>2821</v>
      </c>
    </row>
    <row r="138" spans="1:23" s="29" customFormat="1" ht="21.95" customHeight="1" x14ac:dyDescent="0.2">
      <c r="A138" s="28" t="s">
        <v>4579</v>
      </c>
      <c r="B138" s="28"/>
      <c r="C138" s="28" t="s">
        <v>4599</v>
      </c>
      <c r="D138" s="32" t="s">
        <v>5138</v>
      </c>
      <c r="E138" s="28" t="s">
        <v>4600</v>
      </c>
      <c r="F138" s="39">
        <v>1</v>
      </c>
      <c r="G138" s="40">
        <v>95.47</v>
      </c>
      <c r="H138" s="41">
        <v>20.0487</v>
      </c>
      <c r="I138" s="40">
        <v>95.47</v>
      </c>
      <c r="J138" s="48">
        <v>20.05</v>
      </c>
      <c r="K138" s="38">
        <v>45041</v>
      </c>
      <c r="L138" s="33" t="s">
        <v>4</v>
      </c>
      <c r="M138" s="35">
        <v>1</v>
      </c>
      <c r="N138" s="35"/>
      <c r="O138" s="35"/>
      <c r="P138" s="35"/>
      <c r="Q138" s="34" t="s">
        <v>1941</v>
      </c>
      <c r="R138" s="36" t="s">
        <v>4601</v>
      </c>
      <c r="S138" s="35" t="s">
        <v>2587</v>
      </c>
      <c r="T138" s="35"/>
      <c r="U138" s="34" t="s">
        <v>458</v>
      </c>
      <c r="V138" s="50">
        <v>115.52</v>
      </c>
      <c r="W138" s="30" t="s">
        <v>2807</v>
      </c>
    </row>
    <row r="139" spans="1:23" s="29" customFormat="1" ht="21.95" customHeight="1" x14ac:dyDescent="0.2">
      <c r="A139" s="28" t="s">
        <v>5003</v>
      </c>
      <c r="B139" s="28"/>
      <c r="C139" s="28" t="s">
        <v>4640</v>
      </c>
      <c r="D139" s="32" t="s">
        <v>5138</v>
      </c>
      <c r="E139" s="28" t="s">
        <v>4641</v>
      </c>
      <c r="F139" s="39">
        <v>0.1</v>
      </c>
      <c r="G139" s="40">
        <v>36</v>
      </c>
      <c r="H139" s="41">
        <v>7.56</v>
      </c>
      <c r="I139" s="40">
        <v>36</v>
      </c>
      <c r="J139" s="48">
        <v>7.56</v>
      </c>
      <c r="K139" s="38">
        <v>45041</v>
      </c>
      <c r="L139" s="33" t="s">
        <v>4</v>
      </c>
      <c r="M139" s="35">
        <v>1</v>
      </c>
      <c r="N139" s="35"/>
      <c r="O139" s="35"/>
      <c r="P139" s="35"/>
      <c r="Q139" s="34" t="s">
        <v>250</v>
      </c>
      <c r="R139" s="36" t="s">
        <v>263</v>
      </c>
      <c r="S139" s="35" t="s">
        <v>2587</v>
      </c>
      <c r="T139" s="35"/>
      <c r="U139" s="34" t="s">
        <v>4642</v>
      </c>
      <c r="V139" s="50">
        <v>43.56</v>
      </c>
      <c r="W139" s="30" t="s">
        <v>2846</v>
      </c>
    </row>
    <row r="140" spans="1:23" s="29" customFormat="1" ht="21.95" customHeight="1" x14ac:dyDescent="0.2">
      <c r="A140" s="28" t="s">
        <v>4794</v>
      </c>
      <c r="B140" s="28"/>
      <c r="C140" s="28" t="s">
        <v>4644</v>
      </c>
      <c r="D140" s="32" t="s">
        <v>5138</v>
      </c>
      <c r="E140" s="28" t="s">
        <v>4645</v>
      </c>
      <c r="F140" s="39">
        <v>0.1</v>
      </c>
      <c r="G140" s="40">
        <v>36</v>
      </c>
      <c r="H140" s="41">
        <v>7.56</v>
      </c>
      <c r="I140" s="40">
        <v>36</v>
      </c>
      <c r="J140" s="48">
        <v>7.56</v>
      </c>
      <c r="K140" s="38">
        <v>45041</v>
      </c>
      <c r="L140" s="33" t="s">
        <v>4</v>
      </c>
      <c r="M140" s="35">
        <v>1</v>
      </c>
      <c r="N140" s="35"/>
      <c r="O140" s="35"/>
      <c r="P140" s="35"/>
      <c r="Q140" s="34" t="s">
        <v>250</v>
      </c>
      <c r="R140" s="36" t="s">
        <v>263</v>
      </c>
      <c r="S140" s="35" t="s">
        <v>2587</v>
      </c>
      <c r="T140" s="35"/>
      <c r="U140" s="34" t="s">
        <v>4642</v>
      </c>
      <c r="V140" s="50">
        <v>43.56</v>
      </c>
      <c r="W140" s="30" t="s">
        <v>2846</v>
      </c>
    </row>
    <row r="141" spans="1:23" s="29" customFormat="1" ht="21.95" customHeight="1" x14ac:dyDescent="0.2">
      <c r="A141" s="28" t="s">
        <v>2674</v>
      </c>
      <c r="B141" s="28"/>
      <c r="C141" s="28" t="s">
        <v>4583</v>
      </c>
      <c r="D141" s="32" t="s">
        <v>5138</v>
      </c>
      <c r="E141" s="28" t="s">
        <v>4584</v>
      </c>
      <c r="F141" s="39">
        <v>0.1</v>
      </c>
      <c r="G141" s="40">
        <v>228</v>
      </c>
      <c r="H141" s="41">
        <v>47.88</v>
      </c>
      <c r="I141" s="40">
        <v>228</v>
      </c>
      <c r="J141" s="48">
        <v>47.88</v>
      </c>
      <c r="K141" s="38">
        <v>45041</v>
      </c>
      <c r="L141" s="33" t="s">
        <v>4</v>
      </c>
      <c r="M141" s="35">
        <v>1</v>
      </c>
      <c r="N141" s="35"/>
      <c r="O141" s="35"/>
      <c r="P141" s="35"/>
      <c r="Q141" s="34" t="s">
        <v>250</v>
      </c>
      <c r="R141" s="36" t="s">
        <v>3852</v>
      </c>
      <c r="S141" s="35" t="s">
        <v>2587</v>
      </c>
      <c r="T141" s="35"/>
      <c r="U141" s="34" t="s">
        <v>3874</v>
      </c>
      <c r="V141" s="50">
        <v>275.88</v>
      </c>
      <c r="W141" s="30" t="s">
        <v>2807</v>
      </c>
    </row>
    <row r="142" spans="1:23" s="29" customFormat="1" ht="21.95" customHeight="1" x14ac:dyDescent="0.2">
      <c r="A142" s="28" t="s">
        <v>4418</v>
      </c>
      <c r="B142" s="28"/>
      <c r="C142" s="28" t="s">
        <v>4595</v>
      </c>
      <c r="D142" s="32" t="s">
        <v>5138</v>
      </c>
      <c r="E142" s="28" t="s">
        <v>4596</v>
      </c>
      <c r="F142" s="39">
        <v>0.5</v>
      </c>
      <c r="G142" s="40">
        <v>119.49</v>
      </c>
      <c r="H142" s="41">
        <v>25.0929</v>
      </c>
      <c r="I142" s="40">
        <v>119.49</v>
      </c>
      <c r="J142" s="48">
        <v>25.09</v>
      </c>
      <c r="K142" s="38">
        <v>45041</v>
      </c>
      <c r="L142" s="33" t="s">
        <v>4</v>
      </c>
      <c r="M142" s="35">
        <v>1</v>
      </c>
      <c r="N142" s="35"/>
      <c r="O142" s="35"/>
      <c r="P142" s="35"/>
      <c r="Q142" s="34" t="s">
        <v>122</v>
      </c>
      <c r="R142" s="36" t="s">
        <v>3003</v>
      </c>
      <c r="S142" s="35" t="s">
        <v>2587</v>
      </c>
      <c r="T142" s="35"/>
      <c r="U142" s="34" t="s">
        <v>4597</v>
      </c>
      <c r="V142" s="50">
        <v>144.58000000000001</v>
      </c>
      <c r="W142" s="30" t="s">
        <v>2807</v>
      </c>
    </row>
    <row r="143" spans="1:23" s="29" customFormat="1" ht="21.95" customHeight="1" x14ac:dyDescent="0.2">
      <c r="A143" s="28" t="s">
        <v>3526</v>
      </c>
      <c r="B143" s="28"/>
      <c r="C143" s="28" t="s">
        <v>4625</v>
      </c>
      <c r="D143" s="32" t="s">
        <v>5138</v>
      </c>
      <c r="E143" s="28" t="s">
        <v>4626</v>
      </c>
      <c r="F143" s="39">
        <v>0.15</v>
      </c>
      <c r="G143" s="40">
        <v>2017.98</v>
      </c>
      <c r="H143" s="41">
        <v>423.7758</v>
      </c>
      <c r="I143" s="40">
        <v>2017.98</v>
      </c>
      <c r="J143" s="48">
        <v>423.78</v>
      </c>
      <c r="K143" s="38">
        <v>45041</v>
      </c>
      <c r="L143" s="33" t="s">
        <v>4</v>
      </c>
      <c r="M143" s="35">
        <v>1</v>
      </c>
      <c r="N143" s="35"/>
      <c r="O143" s="35"/>
      <c r="P143" s="35"/>
      <c r="Q143" s="34" t="s">
        <v>183</v>
      </c>
      <c r="R143" s="36" t="s">
        <v>2984</v>
      </c>
      <c r="S143" s="35" t="s">
        <v>2587</v>
      </c>
      <c r="T143" s="35"/>
      <c r="U143" s="34" t="s">
        <v>4627</v>
      </c>
      <c r="V143" s="50">
        <v>2441.7600000000002</v>
      </c>
      <c r="W143" s="30" t="s">
        <v>2846</v>
      </c>
    </row>
    <row r="144" spans="1:23" s="29" customFormat="1" ht="21.95" customHeight="1" x14ac:dyDescent="0.2">
      <c r="A144" s="28" t="s">
        <v>4212</v>
      </c>
      <c r="B144" s="28"/>
      <c r="C144" s="28" t="s">
        <v>4603</v>
      </c>
      <c r="D144" s="32" t="s">
        <v>5139</v>
      </c>
      <c r="E144" s="28" t="s">
        <v>4604</v>
      </c>
      <c r="F144" s="39">
        <v>7</v>
      </c>
      <c r="G144" s="40">
        <v>14999</v>
      </c>
      <c r="H144" s="41">
        <v>3149.79</v>
      </c>
      <c r="I144" s="40">
        <v>14999</v>
      </c>
      <c r="J144" s="48">
        <v>3149.79</v>
      </c>
      <c r="K144" s="38">
        <v>45041</v>
      </c>
      <c r="L144" s="33" t="s">
        <v>76</v>
      </c>
      <c r="M144" s="35">
        <v>1</v>
      </c>
      <c r="N144" s="35"/>
      <c r="O144" s="35"/>
      <c r="P144" s="35"/>
      <c r="Q144" s="34" t="s">
        <v>4605</v>
      </c>
      <c r="R144" s="36" t="s">
        <v>4606</v>
      </c>
      <c r="S144" s="35" t="s">
        <v>2587</v>
      </c>
      <c r="T144" s="35"/>
      <c r="U144" s="34" t="s">
        <v>4607</v>
      </c>
      <c r="V144" s="50">
        <v>18148.79</v>
      </c>
      <c r="W144" s="30" t="s">
        <v>2839</v>
      </c>
    </row>
    <row r="145" spans="1:23" s="29" customFormat="1" ht="21.95" customHeight="1" x14ac:dyDescent="0.2">
      <c r="A145" s="28" t="s">
        <v>3503</v>
      </c>
      <c r="B145" s="28"/>
      <c r="C145" s="28" t="s">
        <v>4558</v>
      </c>
      <c r="D145" s="32" t="s">
        <v>5138</v>
      </c>
      <c r="E145" s="28" t="s">
        <v>4559</v>
      </c>
      <c r="F145" s="39">
        <v>1</v>
      </c>
      <c r="G145" s="40">
        <v>220</v>
      </c>
      <c r="H145" s="41">
        <v>46.2</v>
      </c>
      <c r="I145" s="40">
        <v>219.71</v>
      </c>
      <c r="J145" s="48">
        <v>46.14</v>
      </c>
      <c r="K145" s="38">
        <v>45041</v>
      </c>
      <c r="L145" s="33" t="s">
        <v>4</v>
      </c>
      <c r="M145" s="35">
        <v>1</v>
      </c>
      <c r="N145" s="35"/>
      <c r="O145" s="35"/>
      <c r="P145" s="35"/>
      <c r="Q145" s="34" t="s">
        <v>4560</v>
      </c>
      <c r="R145" s="36" t="s">
        <v>1320</v>
      </c>
      <c r="S145" s="35" t="s">
        <v>2587</v>
      </c>
      <c r="T145" s="35"/>
      <c r="U145" s="34" t="s">
        <v>1321</v>
      </c>
      <c r="V145" s="50">
        <v>265.85000000000002</v>
      </c>
      <c r="W145" s="30" t="s">
        <v>2821</v>
      </c>
    </row>
    <row r="146" spans="1:23" s="29" customFormat="1" ht="21.95" customHeight="1" x14ac:dyDescent="0.2">
      <c r="A146" s="28" t="s">
        <v>3496</v>
      </c>
      <c r="B146" s="28"/>
      <c r="C146" s="28" t="s">
        <v>4542</v>
      </c>
      <c r="D146" s="32" t="s">
        <v>5138</v>
      </c>
      <c r="E146" s="28" t="s">
        <v>4543</v>
      </c>
      <c r="F146" s="39">
        <v>1</v>
      </c>
      <c r="G146" s="40">
        <v>500.18</v>
      </c>
      <c r="H146" s="41">
        <v>105.0378</v>
      </c>
      <c r="I146" s="40">
        <v>500.18</v>
      </c>
      <c r="J146" s="48">
        <v>76.2</v>
      </c>
      <c r="K146" s="38">
        <v>45042</v>
      </c>
      <c r="L146" s="33" t="s">
        <v>4</v>
      </c>
      <c r="M146" s="35">
        <v>1</v>
      </c>
      <c r="N146" s="35"/>
      <c r="O146" s="35"/>
      <c r="P146" s="35"/>
      <c r="Q146" s="34" t="s">
        <v>10034</v>
      </c>
      <c r="R146" s="36" t="s">
        <v>4544</v>
      </c>
      <c r="S146" s="35" t="s">
        <v>2587</v>
      </c>
      <c r="T146" s="35"/>
      <c r="U146" s="34" t="s">
        <v>574</v>
      </c>
      <c r="V146" s="50">
        <v>576.38</v>
      </c>
      <c r="W146" s="30" t="s">
        <v>2807</v>
      </c>
    </row>
    <row r="147" spans="1:23" s="29" customFormat="1" ht="21.95" customHeight="1" x14ac:dyDescent="0.2">
      <c r="A147" s="28" t="s">
        <v>4243</v>
      </c>
      <c r="B147" s="28"/>
      <c r="C147" s="28" t="s">
        <v>4683</v>
      </c>
      <c r="D147" s="32" t="s">
        <v>5138</v>
      </c>
      <c r="E147" s="28" t="s">
        <v>4684</v>
      </c>
      <c r="F147" s="39">
        <v>1</v>
      </c>
      <c r="G147" s="40">
        <v>260</v>
      </c>
      <c r="H147" s="41">
        <v>54.6</v>
      </c>
      <c r="I147" s="40">
        <v>260</v>
      </c>
      <c r="J147" s="48">
        <v>54.6</v>
      </c>
      <c r="K147" s="38">
        <v>45042</v>
      </c>
      <c r="L147" s="33" t="s">
        <v>4</v>
      </c>
      <c r="M147" s="35">
        <v>1</v>
      </c>
      <c r="N147" s="35"/>
      <c r="O147" s="35"/>
      <c r="P147" s="35"/>
      <c r="Q147" s="34" t="s">
        <v>10005</v>
      </c>
      <c r="R147" s="36" t="s">
        <v>1296</v>
      </c>
      <c r="S147" s="35" t="s">
        <v>2587</v>
      </c>
      <c r="T147" s="35"/>
      <c r="U147" s="34" t="s">
        <v>4685</v>
      </c>
      <c r="V147" s="50">
        <v>314.60000000000002</v>
      </c>
      <c r="W147" s="30" t="s">
        <v>2891</v>
      </c>
    </row>
    <row r="148" spans="1:23" s="29" customFormat="1" ht="21.95" customHeight="1" x14ac:dyDescent="0.2">
      <c r="A148" s="28" t="s">
        <v>4111</v>
      </c>
      <c r="B148" s="28"/>
      <c r="C148" s="28" t="s">
        <v>4554</v>
      </c>
      <c r="D148" s="32" t="s">
        <v>5138</v>
      </c>
      <c r="E148" s="28" t="s">
        <v>4555</v>
      </c>
      <c r="F148" s="39">
        <v>0.1</v>
      </c>
      <c r="G148" s="40">
        <v>43</v>
      </c>
      <c r="H148" s="41">
        <v>9.0299999999999994</v>
      </c>
      <c r="I148" s="40">
        <v>42</v>
      </c>
      <c r="J148" s="48">
        <v>4.2</v>
      </c>
      <c r="K148" s="38">
        <v>45042</v>
      </c>
      <c r="L148" s="33" t="s">
        <v>4</v>
      </c>
      <c r="M148" s="35">
        <v>1</v>
      </c>
      <c r="N148" s="35"/>
      <c r="O148" s="35"/>
      <c r="P148" s="35"/>
      <c r="Q148" s="34" t="s">
        <v>10048</v>
      </c>
      <c r="R148" s="36" t="s">
        <v>1934</v>
      </c>
      <c r="S148" s="35" t="s">
        <v>2587</v>
      </c>
      <c r="T148" s="35"/>
      <c r="U148" s="34" t="s">
        <v>4556</v>
      </c>
      <c r="V148" s="50">
        <v>46.2</v>
      </c>
      <c r="W148" s="30" t="s">
        <v>2821</v>
      </c>
    </row>
    <row r="149" spans="1:23" s="29" customFormat="1" ht="21.95" customHeight="1" x14ac:dyDescent="0.2">
      <c r="A149" s="28" t="s">
        <v>4506</v>
      </c>
      <c r="B149" s="28"/>
      <c r="C149" s="28" t="s">
        <v>4592</v>
      </c>
      <c r="D149" s="32" t="s">
        <v>5138</v>
      </c>
      <c r="E149" s="28" t="s">
        <v>4593</v>
      </c>
      <c r="F149" s="39">
        <v>1</v>
      </c>
      <c r="G149" s="40">
        <v>295</v>
      </c>
      <c r="H149" s="41">
        <v>61.95</v>
      </c>
      <c r="I149" s="40">
        <v>295</v>
      </c>
      <c r="J149" s="48">
        <v>61.95</v>
      </c>
      <c r="K149" s="38">
        <v>45042</v>
      </c>
      <c r="L149" s="33" t="s">
        <v>4</v>
      </c>
      <c r="M149" s="35">
        <v>1</v>
      </c>
      <c r="N149" s="35"/>
      <c r="O149" s="35"/>
      <c r="P149" s="35"/>
      <c r="Q149" s="34" t="s">
        <v>568</v>
      </c>
      <c r="R149" s="36" t="s">
        <v>3119</v>
      </c>
      <c r="S149" s="35" t="s">
        <v>2587</v>
      </c>
      <c r="T149" s="35"/>
      <c r="U149" s="34" t="s">
        <v>705</v>
      </c>
      <c r="V149" s="50">
        <v>356.95</v>
      </c>
      <c r="W149" s="30" t="s">
        <v>2821</v>
      </c>
    </row>
    <row r="150" spans="1:23" s="29" customFormat="1" ht="21.95" customHeight="1" x14ac:dyDescent="0.2">
      <c r="A150" s="28" t="s">
        <v>3231</v>
      </c>
      <c r="B150" s="28"/>
      <c r="C150" s="28" t="s">
        <v>4622</v>
      </c>
      <c r="D150" s="32" t="s">
        <v>5138</v>
      </c>
      <c r="E150" s="28" t="s">
        <v>4623</v>
      </c>
      <c r="F150" s="39">
        <v>2</v>
      </c>
      <c r="G150" s="40">
        <v>90</v>
      </c>
      <c r="H150" s="41">
        <v>18.899999999999999</v>
      </c>
      <c r="I150" s="40">
        <v>90</v>
      </c>
      <c r="J150" s="48">
        <v>18.899999999999999</v>
      </c>
      <c r="K150" s="38">
        <v>45042</v>
      </c>
      <c r="L150" s="33" t="s">
        <v>4</v>
      </c>
      <c r="M150" s="35">
        <v>1</v>
      </c>
      <c r="N150" s="35"/>
      <c r="O150" s="35"/>
      <c r="P150" s="35"/>
      <c r="Q150" s="34" t="s">
        <v>72</v>
      </c>
      <c r="R150" s="36" t="s">
        <v>3264</v>
      </c>
      <c r="S150" s="35" t="s">
        <v>2587</v>
      </c>
      <c r="T150" s="35"/>
      <c r="U150" s="34" t="s">
        <v>114</v>
      </c>
      <c r="V150" s="50">
        <v>108.9</v>
      </c>
      <c r="W150" s="30" t="s">
        <v>3115</v>
      </c>
    </row>
    <row r="151" spans="1:23" s="29" customFormat="1" ht="21.95" customHeight="1" x14ac:dyDescent="0.2">
      <c r="A151" s="28" t="s">
        <v>3756</v>
      </c>
      <c r="B151" s="28"/>
      <c r="C151" s="28" t="s">
        <v>4618</v>
      </c>
      <c r="D151" s="32" t="s">
        <v>5138</v>
      </c>
      <c r="E151" s="28" t="s">
        <v>4619</v>
      </c>
      <c r="F151" s="39">
        <v>1</v>
      </c>
      <c r="G151" s="40">
        <v>71.91</v>
      </c>
      <c r="H151" s="41">
        <v>15.101099999999999</v>
      </c>
      <c r="I151" s="40">
        <v>71.91</v>
      </c>
      <c r="J151" s="48">
        <v>15.1</v>
      </c>
      <c r="K151" s="38">
        <v>45042</v>
      </c>
      <c r="L151" s="33" t="s">
        <v>4</v>
      </c>
      <c r="M151" s="35">
        <v>1</v>
      </c>
      <c r="N151" s="35"/>
      <c r="O151" s="35"/>
      <c r="P151" s="35"/>
      <c r="Q151" s="34" t="s">
        <v>1679</v>
      </c>
      <c r="R151" s="36" t="s">
        <v>4551</v>
      </c>
      <c r="S151" s="35" t="s">
        <v>2587</v>
      </c>
      <c r="T151" s="35"/>
      <c r="U151" s="34" t="s">
        <v>4620</v>
      </c>
      <c r="V151" s="50">
        <v>87.01</v>
      </c>
      <c r="W151" s="30" t="s">
        <v>3115</v>
      </c>
    </row>
    <row r="152" spans="1:23" s="29" customFormat="1" ht="21.95" customHeight="1" x14ac:dyDescent="0.2">
      <c r="A152" s="28" t="s">
        <v>4209</v>
      </c>
      <c r="B152" s="28"/>
      <c r="C152" s="28" t="s">
        <v>4549</v>
      </c>
      <c r="D152" s="32" t="s">
        <v>5138</v>
      </c>
      <c r="E152" s="28" t="s">
        <v>4550</v>
      </c>
      <c r="F152" s="39">
        <v>1</v>
      </c>
      <c r="G152" s="40">
        <v>400.83</v>
      </c>
      <c r="H152" s="41">
        <v>84.174300000000002</v>
      </c>
      <c r="I152" s="40">
        <v>400.83</v>
      </c>
      <c r="J152" s="48">
        <v>84.17</v>
      </c>
      <c r="K152" s="38">
        <v>45042</v>
      </c>
      <c r="L152" s="33" t="s">
        <v>4</v>
      </c>
      <c r="M152" s="35">
        <v>1</v>
      </c>
      <c r="N152" s="35"/>
      <c r="O152" s="35"/>
      <c r="P152" s="35"/>
      <c r="Q152" s="34" t="s">
        <v>1679</v>
      </c>
      <c r="R152" s="36" t="s">
        <v>4551</v>
      </c>
      <c r="S152" s="35" t="s">
        <v>2587</v>
      </c>
      <c r="T152" s="35"/>
      <c r="U152" s="34" t="s">
        <v>4552</v>
      </c>
      <c r="V152" s="50">
        <v>485</v>
      </c>
      <c r="W152" s="30" t="s">
        <v>3115</v>
      </c>
    </row>
    <row r="153" spans="1:23" s="29" customFormat="1" ht="21.95" customHeight="1" x14ac:dyDescent="0.2">
      <c r="A153" s="28" t="s">
        <v>2961</v>
      </c>
      <c r="B153" s="28"/>
      <c r="C153" s="28" t="s">
        <v>4746</v>
      </c>
      <c r="D153" s="32" t="s">
        <v>5138</v>
      </c>
      <c r="E153" s="28" t="s">
        <v>4747</v>
      </c>
      <c r="F153" s="39">
        <v>1</v>
      </c>
      <c r="G153" s="40">
        <v>141.9</v>
      </c>
      <c r="H153" s="41">
        <v>29.798999999999999</v>
      </c>
      <c r="I153" s="40">
        <v>141.9</v>
      </c>
      <c r="J153" s="48">
        <v>29.8</v>
      </c>
      <c r="K153" s="38">
        <v>45042</v>
      </c>
      <c r="L153" s="33" t="s">
        <v>4</v>
      </c>
      <c r="M153" s="35">
        <v>1</v>
      </c>
      <c r="N153" s="35"/>
      <c r="O153" s="35"/>
      <c r="P153" s="35"/>
      <c r="Q153" s="34" t="s">
        <v>4748</v>
      </c>
      <c r="R153" s="36" t="s">
        <v>4749</v>
      </c>
      <c r="S153" s="35" t="s">
        <v>2587</v>
      </c>
      <c r="T153" s="35"/>
      <c r="U153" s="34" t="s">
        <v>156</v>
      </c>
      <c r="V153" s="50">
        <v>171.7</v>
      </c>
      <c r="W153" s="30" t="s">
        <v>2891</v>
      </c>
    </row>
    <row r="154" spans="1:23" s="29" customFormat="1" ht="21.95" customHeight="1" x14ac:dyDescent="0.2">
      <c r="A154" s="28" t="s">
        <v>3576</v>
      </c>
      <c r="B154" s="28"/>
      <c r="C154" s="28" t="s">
        <v>4537</v>
      </c>
      <c r="D154" s="32" t="s">
        <v>5138</v>
      </c>
      <c r="E154" s="28" t="s">
        <v>4538</v>
      </c>
      <c r="F154" s="39">
        <v>1</v>
      </c>
      <c r="G154" s="40">
        <v>1650</v>
      </c>
      <c r="H154" s="41">
        <v>346.5</v>
      </c>
      <c r="I154" s="40">
        <v>1370.75</v>
      </c>
      <c r="J154" s="48">
        <v>284.39</v>
      </c>
      <c r="K154" s="38">
        <v>45042</v>
      </c>
      <c r="L154" s="33" t="s">
        <v>4</v>
      </c>
      <c r="M154" s="35">
        <v>1</v>
      </c>
      <c r="N154" s="35"/>
      <c r="O154" s="35"/>
      <c r="P154" s="35"/>
      <c r="Q154" s="34" t="s">
        <v>3840</v>
      </c>
      <c r="R154" s="36" t="s">
        <v>4539</v>
      </c>
      <c r="S154" s="35" t="s">
        <v>2587</v>
      </c>
      <c r="T154" s="35"/>
      <c r="U154" s="34" t="s">
        <v>4540</v>
      </c>
      <c r="V154" s="50">
        <v>1655.14</v>
      </c>
      <c r="W154" s="30" t="s">
        <v>2807</v>
      </c>
    </row>
    <row r="155" spans="1:23" s="29" customFormat="1" ht="21.95" customHeight="1" x14ac:dyDescent="0.2">
      <c r="A155" s="28" t="s">
        <v>3348</v>
      </c>
      <c r="B155" s="28"/>
      <c r="C155" s="28" t="s">
        <v>4755</v>
      </c>
      <c r="D155" s="32" t="s">
        <v>5138</v>
      </c>
      <c r="E155" s="28" t="s">
        <v>4756</v>
      </c>
      <c r="F155" s="39">
        <v>1</v>
      </c>
      <c r="G155" s="40">
        <v>180</v>
      </c>
      <c r="H155" s="41">
        <v>37.799999999999997</v>
      </c>
      <c r="I155" s="40">
        <v>180</v>
      </c>
      <c r="J155" s="48">
        <v>37.799999999999997</v>
      </c>
      <c r="K155" s="38">
        <v>45042</v>
      </c>
      <c r="L155" s="33" t="s">
        <v>4</v>
      </c>
      <c r="M155" s="35">
        <v>1</v>
      </c>
      <c r="N155" s="35"/>
      <c r="O155" s="35"/>
      <c r="P155" s="35"/>
      <c r="Q155" s="34" t="s">
        <v>131</v>
      </c>
      <c r="R155" s="36" t="s">
        <v>132</v>
      </c>
      <c r="S155" s="35" t="s">
        <v>2587</v>
      </c>
      <c r="T155" s="35"/>
      <c r="U155" s="34" t="s">
        <v>133</v>
      </c>
      <c r="V155" s="50">
        <v>217.8</v>
      </c>
      <c r="W155" s="30" t="s">
        <v>2891</v>
      </c>
    </row>
    <row r="156" spans="1:23" s="29" customFormat="1" ht="21.95" customHeight="1" x14ac:dyDescent="0.2">
      <c r="A156" s="28" t="s">
        <v>4849</v>
      </c>
      <c r="B156" s="28"/>
      <c r="C156" s="28" t="s">
        <v>4751</v>
      </c>
      <c r="D156" s="32" t="s">
        <v>5138</v>
      </c>
      <c r="E156" s="28" t="s">
        <v>4752</v>
      </c>
      <c r="F156" s="39">
        <v>0.03</v>
      </c>
      <c r="G156" s="40">
        <v>223</v>
      </c>
      <c r="H156" s="41">
        <v>46.83</v>
      </c>
      <c r="I156" s="40">
        <v>183.84</v>
      </c>
      <c r="J156" s="48">
        <v>38.61</v>
      </c>
      <c r="K156" s="38">
        <v>45042</v>
      </c>
      <c r="L156" s="33" t="s">
        <v>4</v>
      </c>
      <c r="M156" s="35">
        <v>1</v>
      </c>
      <c r="N156" s="35"/>
      <c r="O156" s="35"/>
      <c r="P156" s="35"/>
      <c r="Q156" s="34" t="s">
        <v>143</v>
      </c>
      <c r="R156" s="36" t="s">
        <v>4753</v>
      </c>
      <c r="S156" s="35" t="s">
        <v>2587</v>
      </c>
      <c r="T156" s="35"/>
      <c r="U156" s="34" t="s">
        <v>144</v>
      </c>
      <c r="V156" s="50">
        <v>222.45</v>
      </c>
      <c r="W156" s="30" t="s">
        <v>2891</v>
      </c>
    </row>
    <row r="157" spans="1:23" s="29" customFormat="1" ht="21.95" customHeight="1" x14ac:dyDescent="0.2">
      <c r="A157" s="28" t="s">
        <v>3342</v>
      </c>
      <c r="B157" s="28"/>
      <c r="C157" s="28" t="s">
        <v>4609</v>
      </c>
      <c r="D157" s="32" t="s">
        <v>5138</v>
      </c>
      <c r="E157" s="28" t="s">
        <v>4610</v>
      </c>
      <c r="F157" s="39">
        <v>1</v>
      </c>
      <c r="G157" s="40">
        <v>9540.85</v>
      </c>
      <c r="H157" s="41">
        <v>2003.5785000000001</v>
      </c>
      <c r="I157" s="40">
        <v>7885</v>
      </c>
      <c r="J157" s="48">
        <v>1655.85</v>
      </c>
      <c r="K157" s="38">
        <v>45042</v>
      </c>
      <c r="L157" s="33" t="s">
        <v>76</v>
      </c>
      <c r="M157" s="35">
        <v>1</v>
      </c>
      <c r="N157" s="35"/>
      <c r="O157" s="35"/>
      <c r="P157" s="35"/>
      <c r="Q157" s="34" t="s">
        <v>4611</v>
      </c>
      <c r="R157" s="36" t="s">
        <v>4612</v>
      </c>
      <c r="S157" s="35" t="s">
        <v>2587</v>
      </c>
      <c r="T157" s="35"/>
      <c r="U157" s="34" t="s">
        <v>4613</v>
      </c>
      <c r="V157" s="50">
        <v>9540.85</v>
      </c>
      <c r="W157" s="30" t="s">
        <v>2891</v>
      </c>
    </row>
    <row r="158" spans="1:23" s="29" customFormat="1" ht="21.95" customHeight="1" x14ac:dyDescent="0.2">
      <c r="A158" s="28" t="s">
        <v>2704</v>
      </c>
      <c r="B158" s="28"/>
      <c r="C158" s="28" t="s">
        <v>4586</v>
      </c>
      <c r="D158" s="32" t="s">
        <v>5138</v>
      </c>
      <c r="E158" s="28" t="s">
        <v>4587</v>
      </c>
      <c r="F158" s="39">
        <v>1</v>
      </c>
      <c r="G158" s="40">
        <v>216</v>
      </c>
      <c r="H158" s="41">
        <v>45.36</v>
      </c>
      <c r="I158" s="40">
        <v>216</v>
      </c>
      <c r="J158" s="48">
        <v>45.36</v>
      </c>
      <c r="K158" s="38">
        <v>45042</v>
      </c>
      <c r="L158" s="33" t="s">
        <v>4</v>
      </c>
      <c r="M158" s="35">
        <v>1</v>
      </c>
      <c r="N158" s="35"/>
      <c r="O158" s="35"/>
      <c r="P158" s="35"/>
      <c r="Q158" s="34" t="s">
        <v>4588</v>
      </c>
      <c r="R158" s="36" t="s">
        <v>4589</v>
      </c>
      <c r="S158" s="35" t="s">
        <v>2587</v>
      </c>
      <c r="T158" s="35"/>
      <c r="U158" s="34" t="s">
        <v>4590</v>
      </c>
      <c r="V158" s="50">
        <v>261.36</v>
      </c>
      <c r="W158" s="30" t="s">
        <v>2821</v>
      </c>
    </row>
    <row r="159" spans="1:23" s="29" customFormat="1" ht="21.95" customHeight="1" x14ac:dyDescent="0.2">
      <c r="A159" s="28" t="s">
        <v>4395</v>
      </c>
      <c r="B159" s="28"/>
      <c r="C159" s="28" t="s">
        <v>4571</v>
      </c>
      <c r="D159" s="32" t="s">
        <v>5138</v>
      </c>
      <c r="E159" s="28" t="s">
        <v>4572</v>
      </c>
      <c r="F159" s="39">
        <v>1</v>
      </c>
      <c r="G159" s="40">
        <v>35</v>
      </c>
      <c r="H159" s="41">
        <v>7.35</v>
      </c>
      <c r="I159" s="40">
        <v>36.619999999999997</v>
      </c>
      <c r="J159" s="48">
        <v>7.69</v>
      </c>
      <c r="K159" s="38">
        <v>45043</v>
      </c>
      <c r="L159" s="33" t="s">
        <v>4</v>
      </c>
      <c r="M159" s="35">
        <v>1</v>
      </c>
      <c r="N159" s="35"/>
      <c r="O159" s="35"/>
      <c r="P159" s="35"/>
      <c r="Q159" s="34" t="s">
        <v>10006</v>
      </c>
      <c r="R159" s="36" t="s">
        <v>4573</v>
      </c>
      <c r="S159" s="35" t="s">
        <v>2587</v>
      </c>
      <c r="T159" s="35"/>
      <c r="U159" s="34" t="s">
        <v>31</v>
      </c>
      <c r="V159" s="50">
        <v>44.31</v>
      </c>
      <c r="W159" s="30" t="s">
        <v>2846</v>
      </c>
    </row>
    <row r="160" spans="1:23" s="29" customFormat="1" ht="21.95" customHeight="1" x14ac:dyDescent="0.2">
      <c r="A160" s="28" t="s">
        <v>4345</v>
      </c>
      <c r="B160" s="28"/>
      <c r="C160" s="28" t="s">
        <v>4567</v>
      </c>
      <c r="D160" s="32" t="s">
        <v>5138</v>
      </c>
      <c r="E160" s="28" t="s">
        <v>4568</v>
      </c>
      <c r="F160" s="39">
        <v>1</v>
      </c>
      <c r="G160" s="40">
        <v>200.8</v>
      </c>
      <c r="H160" s="41">
        <v>42.167999999999999</v>
      </c>
      <c r="I160" s="40">
        <v>200.8</v>
      </c>
      <c r="J160" s="48">
        <v>42.17</v>
      </c>
      <c r="K160" s="38">
        <v>45043</v>
      </c>
      <c r="L160" s="33" t="s">
        <v>4</v>
      </c>
      <c r="M160" s="35">
        <v>1</v>
      </c>
      <c r="N160" s="35"/>
      <c r="O160" s="35"/>
      <c r="P160" s="35"/>
      <c r="Q160" s="34" t="s">
        <v>154</v>
      </c>
      <c r="R160" s="36" t="s">
        <v>4569</v>
      </c>
      <c r="S160" s="35" t="s">
        <v>2587</v>
      </c>
      <c r="T160" s="35"/>
      <c r="U160" s="34" t="s">
        <v>952</v>
      </c>
      <c r="V160" s="50">
        <v>242.97</v>
      </c>
      <c r="W160" s="30" t="s">
        <v>2846</v>
      </c>
    </row>
    <row r="161" spans="1:23" s="29" customFormat="1" ht="21.95" customHeight="1" x14ac:dyDescent="0.2">
      <c r="A161" s="28" t="s">
        <v>3931</v>
      </c>
      <c r="B161" s="28"/>
      <c r="C161" s="28" t="s">
        <v>4521</v>
      </c>
      <c r="D161" s="32" t="s">
        <v>5138</v>
      </c>
      <c r="E161" s="28" t="s">
        <v>4522</v>
      </c>
      <c r="F161" s="39">
        <v>1</v>
      </c>
      <c r="G161" s="40">
        <v>25</v>
      </c>
      <c r="H161" s="41">
        <v>5.25</v>
      </c>
      <c r="I161" s="40">
        <v>25</v>
      </c>
      <c r="J161" s="48">
        <v>5.25</v>
      </c>
      <c r="K161" s="38">
        <v>45043</v>
      </c>
      <c r="L161" s="33" t="s">
        <v>4</v>
      </c>
      <c r="M161" s="35">
        <v>1</v>
      </c>
      <c r="N161" s="35"/>
      <c r="O161" s="35"/>
      <c r="P161" s="35"/>
      <c r="Q161" s="34" t="s">
        <v>4523</v>
      </c>
      <c r="R161" s="36" t="s">
        <v>2913</v>
      </c>
      <c r="S161" s="35" t="s">
        <v>2587</v>
      </c>
      <c r="T161" s="35"/>
      <c r="U161" s="34" t="s">
        <v>2755</v>
      </c>
      <c r="V161" s="50">
        <v>30.25</v>
      </c>
      <c r="W161" s="30" t="s">
        <v>2891</v>
      </c>
    </row>
    <row r="162" spans="1:23" s="29" customFormat="1" ht="21.95" customHeight="1" x14ac:dyDescent="0.2">
      <c r="A162" s="28" t="s">
        <v>3808</v>
      </c>
      <c r="B162" s="28"/>
      <c r="C162" s="28" t="s">
        <v>4516</v>
      </c>
      <c r="D162" s="32" t="s">
        <v>5138</v>
      </c>
      <c r="E162" s="28" t="s">
        <v>4517</v>
      </c>
      <c r="F162" s="39">
        <v>1</v>
      </c>
      <c r="G162" s="40">
        <v>885.15</v>
      </c>
      <c r="H162" s="41">
        <v>185.88149999999999</v>
      </c>
      <c r="I162" s="40">
        <v>885.15</v>
      </c>
      <c r="J162" s="48">
        <v>185.88</v>
      </c>
      <c r="K162" s="38">
        <v>45043</v>
      </c>
      <c r="L162" s="33" t="s">
        <v>4</v>
      </c>
      <c r="M162" s="35">
        <v>1</v>
      </c>
      <c r="N162" s="35"/>
      <c r="O162" s="35"/>
      <c r="P162" s="35"/>
      <c r="Q162" s="34" t="s">
        <v>4518</v>
      </c>
      <c r="R162" s="36" t="s">
        <v>4519</v>
      </c>
      <c r="S162" s="35" t="s">
        <v>2587</v>
      </c>
      <c r="T162" s="35"/>
      <c r="U162" s="34" t="s">
        <v>51</v>
      </c>
      <c r="V162" s="50">
        <v>1071.03</v>
      </c>
      <c r="W162" s="30" t="s">
        <v>2891</v>
      </c>
    </row>
    <row r="163" spans="1:23" s="29" customFormat="1" ht="21.95" customHeight="1" x14ac:dyDescent="0.2">
      <c r="A163" s="28" t="s">
        <v>4716</v>
      </c>
      <c r="B163" s="28"/>
      <c r="C163" s="28" t="s">
        <v>4482</v>
      </c>
      <c r="D163" s="32" t="s">
        <v>5138</v>
      </c>
      <c r="E163" s="28" t="s">
        <v>4483</v>
      </c>
      <c r="F163" s="39">
        <v>1</v>
      </c>
      <c r="G163" s="40">
        <v>32.299999999999997</v>
      </c>
      <c r="H163" s="41">
        <v>6.7829999999999995</v>
      </c>
      <c r="I163" s="40">
        <v>32.299999999999997</v>
      </c>
      <c r="J163" s="48">
        <v>6.78</v>
      </c>
      <c r="K163" s="38">
        <v>45043</v>
      </c>
      <c r="L163" s="33" t="s">
        <v>4</v>
      </c>
      <c r="M163" s="35">
        <v>1</v>
      </c>
      <c r="N163" s="35"/>
      <c r="O163" s="35"/>
      <c r="P163" s="35"/>
      <c r="Q163" s="34" t="s">
        <v>179</v>
      </c>
      <c r="R163" s="36" t="s">
        <v>884</v>
      </c>
      <c r="S163" s="35" t="s">
        <v>2587</v>
      </c>
      <c r="T163" s="35"/>
      <c r="U163" s="34" t="s">
        <v>1027</v>
      </c>
      <c r="V163" s="50">
        <v>39.08</v>
      </c>
      <c r="W163" s="30" t="s">
        <v>2891</v>
      </c>
    </row>
    <row r="164" spans="1:23" s="29" customFormat="1" ht="21.95" customHeight="1" x14ac:dyDescent="0.2">
      <c r="A164" s="28" t="s">
        <v>4617</v>
      </c>
      <c r="B164" s="28"/>
      <c r="C164" s="28" t="s">
        <v>4498</v>
      </c>
      <c r="D164" s="32" t="s">
        <v>5138</v>
      </c>
      <c r="E164" s="28" t="s">
        <v>4499</v>
      </c>
      <c r="F164" s="39">
        <v>1</v>
      </c>
      <c r="G164" s="40">
        <v>331.7</v>
      </c>
      <c r="H164" s="41">
        <v>69.656999999999996</v>
      </c>
      <c r="I164" s="40">
        <v>331.7</v>
      </c>
      <c r="J164" s="48">
        <v>69.66</v>
      </c>
      <c r="K164" s="38">
        <v>45043</v>
      </c>
      <c r="L164" s="33" t="s">
        <v>4</v>
      </c>
      <c r="M164" s="35">
        <v>1</v>
      </c>
      <c r="N164" s="35"/>
      <c r="O164" s="35"/>
      <c r="P164" s="35"/>
      <c r="Q164" s="34" t="s">
        <v>179</v>
      </c>
      <c r="R164" s="36" t="s">
        <v>884</v>
      </c>
      <c r="S164" s="35" t="s">
        <v>2587</v>
      </c>
      <c r="T164" s="35"/>
      <c r="U164" s="34" t="s">
        <v>354</v>
      </c>
      <c r="V164" s="50">
        <v>401.36</v>
      </c>
      <c r="W164" s="30" t="s">
        <v>2891</v>
      </c>
    </row>
    <row r="165" spans="1:23" s="29" customFormat="1" ht="21.95" customHeight="1" x14ac:dyDescent="0.2">
      <c r="A165" s="28" t="s">
        <v>2669</v>
      </c>
      <c r="B165" s="28"/>
      <c r="C165" s="28" t="s">
        <v>4510</v>
      </c>
      <c r="D165" s="32" t="s">
        <v>5138</v>
      </c>
      <c r="E165" s="28" t="s">
        <v>4511</v>
      </c>
      <c r="F165" s="39">
        <v>1</v>
      </c>
      <c r="G165" s="40">
        <v>163.9</v>
      </c>
      <c r="H165" s="41">
        <v>34.419000000000004</v>
      </c>
      <c r="I165" s="40">
        <v>136.9</v>
      </c>
      <c r="J165" s="48">
        <v>28.75</v>
      </c>
      <c r="K165" s="38">
        <v>45043</v>
      </c>
      <c r="L165" s="33" t="s">
        <v>4</v>
      </c>
      <c r="M165" s="35">
        <v>1</v>
      </c>
      <c r="N165" s="35"/>
      <c r="O165" s="35"/>
      <c r="P165" s="35"/>
      <c r="Q165" s="34" t="s">
        <v>150</v>
      </c>
      <c r="R165" s="36" t="s">
        <v>127</v>
      </c>
      <c r="S165" s="35" t="s">
        <v>2587</v>
      </c>
      <c r="T165" s="35"/>
      <c r="U165" s="34" t="s">
        <v>3986</v>
      </c>
      <c r="V165" s="50">
        <v>165.65</v>
      </c>
      <c r="W165" s="30" t="s">
        <v>2891</v>
      </c>
    </row>
    <row r="166" spans="1:23" s="29" customFormat="1" ht="21.95" customHeight="1" x14ac:dyDescent="0.2">
      <c r="A166" s="28" t="s">
        <v>4365</v>
      </c>
      <c r="B166" s="28"/>
      <c r="C166" s="28" t="s">
        <v>4501</v>
      </c>
      <c r="D166" s="32" t="s">
        <v>5139</v>
      </c>
      <c r="E166" s="28" t="s">
        <v>4502</v>
      </c>
      <c r="F166" s="39">
        <v>1</v>
      </c>
      <c r="G166" s="40">
        <v>900</v>
      </c>
      <c r="H166" s="41">
        <v>189</v>
      </c>
      <c r="I166" s="40">
        <v>900</v>
      </c>
      <c r="J166" s="48">
        <v>189</v>
      </c>
      <c r="K166" s="38">
        <v>45043</v>
      </c>
      <c r="L166" s="33" t="s">
        <v>4</v>
      </c>
      <c r="M166" s="35">
        <v>1</v>
      </c>
      <c r="N166" s="35"/>
      <c r="O166" s="35"/>
      <c r="P166" s="35"/>
      <c r="Q166" s="34" t="s">
        <v>741</v>
      </c>
      <c r="R166" s="36" t="s">
        <v>3706</v>
      </c>
      <c r="S166" s="35" t="s">
        <v>2587</v>
      </c>
      <c r="T166" s="35"/>
      <c r="U166" s="34" t="s">
        <v>318</v>
      </c>
      <c r="V166" s="50">
        <v>1089</v>
      </c>
      <c r="W166" s="30" t="s">
        <v>60</v>
      </c>
    </row>
    <row r="167" spans="1:23" s="29" customFormat="1" ht="21.95" customHeight="1" x14ac:dyDescent="0.2">
      <c r="A167" s="28" t="s">
        <v>3795</v>
      </c>
      <c r="B167" s="28"/>
      <c r="C167" s="28" t="s">
        <v>4546</v>
      </c>
      <c r="D167" s="32" t="s">
        <v>5138</v>
      </c>
      <c r="E167" s="28" t="s">
        <v>4547</v>
      </c>
      <c r="F167" s="39">
        <v>0.1</v>
      </c>
      <c r="G167" s="40">
        <v>99.99</v>
      </c>
      <c r="H167" s="41">
        <v>20.997900000000001</v>
      </c>
      <c r="I167" s="40">
        <v>82.63</v>
      </c>
      <c r="J167" s="48">
        <v>17.350000000000001</v>
      </c>
      <c r="K167" s="38">
        <v>45043</v>
      </c>
      <c r="L167" s="33" t="s">
        <v>4</v>
      </c>
      <c r="M167" s="35">
        <v>1</v>
      </c>
      <c r="N167" s="35"/>
      <c r="O167" s="35"/>
      <c r="P167" s="35"/>
      <c r="Q167" s="34" t="s">
        <v>45</v>
      </c>
      <c r="R167" s="36" t="s">
        <v>3325</v>
      </c>
      <c r="S167" s="35" t="s">
        <v>2587</v>
      </c>
      <c r="T167" s="35"/>
      <c r="U167" s="34" t="s">
        <v>42</v>
      </c>
      <c r="V167" s="50">
        <v>99.98</v>
      </c>
      <c r="W167" s="30" t="s">
        <v>2846</v>
      </c>
    </row>
    <row r="168" spans="1:23" s="29" customFormat="1" ht="21.95" customHeight="1" x14ac:dyDescent="0.2">
      <c r="A168" s="28" t="s">
        <v>3292</v>
      </c>
      <c r="B168" s="28"/>
      <c r="C168" s="28" t="s">
        <v>4507</v>
      </c>
      <c r="D168" s="32" t="s">
        <v>5138</v>
      </c>
      <c r="E168" s="28" t="s">
        <v>4508</v>
      </c>
      <c r="F168" s="39">
        <v>0.5</v>
      </c>
      <c r="G168" s="40">
        <v>62</v>
      </c>
      <c r="H168" s="41">
        <v>13.02</v>
      </c>
      <c r="I168" s="40">
        <v>62</v>
      </c>
      <c r="J168" s="48">
        <v>13.02</v>
      </c>
      <c r="K168" s="38">
        <v>45043</v>
      </c>
      <c r="L168" s="33" t="s">
        <v>4</v>
      </c>
      <c r="M168" s="35">
        <v>1</v>
      </c>
      <c r="N168" s="35"/>
      <c r="O168" s="35"/>
      <c r="P168" s="35"/>
      <c r="Q168" s="34" t="s">
        <v>29</v>
      </c>
      <c r="R168" s="36" t="s">
        <v>56</v>
      </c>
      <c r="S168" s="35" t="s">
        <v>2587</v>
      </c>
      <c r="T168" s="35"/>
      <c r="U168" s="34" t="s">
        <v>354</v>
      </c>
      <c r="V168" s="50">
        <v>75.02</v>
      </c>
      <c r="W168" s="30" t="s">
        <v>2807</v>
      </c>
    </row>
    <row r="169" spans="1:23" s="29" customFormat="1" ht="21.95" customHeight="1" x14ac:dyDescent="0.2">
      <c r="A169" s="28" t="s">
        <v>4012</v>
      </c>
      <c r="B169" s="28"/>
      <c r="C169" s="28" t="s">
        <v>4562</v>
      </c>
      <c r="D169" s="32" t="s">
        <v>5138</v>
      </c>
      <c r="E169" s="28" t="s">
        <v>4563</v>
      </c>
      <c r="F169" s="39">
        <v>0.1</v>
      </c>
      <c r="G169" s="40">
        <v>77.819999999999993</v>
      </c>
      <c r="H169" s="41">
        <v>16.342199999999998</v>
      </c>
      <c r="I169" s="40">
        <v>77.819999999999993</v>
      </c>
      <c r="J169" s="48">
        <v>16.34</v>
      </c>
      <c r="K169" s="38">
        <v>45043</v>
      </c>
      <c r="L169" s="33" t="s">
        <v>4</v>
      </c>
      <c r="M169" s="35">
        <v>1</v>
      </c>
      <c r="N169" s="35"/>
      <c r="O169" s="35"/>
      <c r="P169" s="35"/>
      <c r="Q169" s="34" t="s">
        <v>234</v>
      </c>
      <c r="R169" s="36" t="s">
        <v>4564</v>
      </c>
      <c r="S169" s="35" t="s">
        <v>2587</v>
      </c>
      <c r="T169" s="35"/>
      <c r="U169" s="34" t="s">
        <v>4565</v>
      </c>
      <c r="V169" s="50">
        <v>94.16</v>
      </c>
      <c r="W169" s="30" t="s">
        <v>2846</v>
      </c>
    </row>
    <row r="170" spans="1:23" s="29" customFormat="1" ht="21.95" customHeight="1" x14ac:dyDescent="0.2">
      <c r="A170" s="28" t="s">
        <v>2978</v>
      </c>
      <c r="B170" s="28"/>
      <c r="C170" s="28" t="s">
        <v>4513</v>
      </c>
      <c r="D170" s="32" t="s">
        <v>5138</v>
      </c>
      <c r="E170" s="28" t="s">
        <v>4514</v>
      </c>
      <c r="F170" s="39">
        <v>1</v>
      </c>
      <c r="G170" s="40">
        <v>225</v>
      </c>
      <c r="H170" s="41">
        <v>47.25</v>
      </c>
      <c r="I170" s="40">
        <v>225</v>
      </c>
      <c r="J170" s="48">
        <v>47.25</v>
      </c>
      <c r="K170" s="38">
        <v>45043</v>
      </c>
      <c r="L170" s="33" t="s">
        <v>4</v>
      </c>
      <c r="M170" s="35">
        <v>1</v>
      </c>
      <c r="N170" s="35"/>
      <c r="O170" s="35"/>
      <c r="P170" s="35"/>
      <c r="Q170" s="34" t="s">
        <v>131</v>
      </c>
      <c r="R170" s="36" t="s">
        <v>132</v>
      </c>
      <c r="S170" s="35" t="s">
        <v>2587</v>
      </c>
      <c r="T170" s="35"/>
      <c r="U170" s="34" t="s">
        <v>133</v>
      </c>
      <c r="V170" s="50">
        <v>272.25</v>
      </c>
      <c r="W170" s="30" t="s">
        <v>2891</v>
      </c>
    </row>
    <row r="171" spans="1:23" s="29" customFormat="1" ht="21.95" customHeight="1" x14ac:dyDescent="0.2">
      <c r="A171" s="28" t="s">
        <v>2948</v>
      </c>
      <c r="B171" s="28"/>
      <c r="C171" s="28" t="s">
        <v>4525</v>
      </c>
      <c r="D171" s="32" t="s">
        <v>5138</v>
      </c>
      <c r="E171" s="28" t="s">
        <v>4526</v>
      </c>
      <c r="F171" s="39">
        <v>0.02</v>
      </c>
      <c r="G171" s="40">
        <v>155</v>
      </c>
      <c r="H171" s="41">
        <v>32.549999999999997</v>
      </c>
      <c r="I171" s="40">
        <v>154.22</v>
      </c>
      <c r="J171" s="48">
        <v>32.39</v>
      </c>
      <c r="K171" s="38">
        <v>45043</v>
      </c>
      <c r="L171" s="33" t="s">
        <v>4</v>
      </c>
      <c r="M171" s="35">
        <v>1</v>
      </c>
      <c r="N171" s="35"/>
      <c r="O171" s="35"/>
      <c r="P171" s="35"/>
      <c r="Q171" s="34" t="s">
        <v>4527</v>
      </c>
      <c r="R171" s="36" t="s">
        <v>3453</v>
      </c>
      <c r="S171" s="35" t="s">
        <v>2587</v>
      </c>
      <c r="T171" s="35"/>
      <c r="U171" s="34" t="s">
        <v>144</v>
      </c>
      <c r="V171" s="50">
        <v>186.61</v>
      </c>
      <c r="W171" s="30" t="s">
        <v>2891</v>
      </c>
    </row>
    <row r="172" spans="1:23" s="29" customFormat="1" ht="21.95" customHeight="1" x14ac:dyDescent="0.2">
      <c r="A172" s="28" t="s">
        <v>2683</v>
      </c>
      <c r="B172" s="28"/>
      <c r="C172" s="28" t="s">
        <v>4533</v>
      </c>
      <c r="D172" s="32" t="s">
        <v>5138</v>
      </c>
      <c r="E172" s="28" t="s">
        <v>4534</v>
      </c>
      <c r="F172" s="39">
        <v>0.02</v>
      </c>
      <c r="G172" s="40">
        <v>39</v>
      </c>
      <c r="H172" s="41">
        <v>8.19</v>
      </c>
      <c r="I172" s="40">
        <v>31.7</v>
      </c>
      <c r="J172" s="48">
        <v>6.66</v>
      </c>
      <c r="K172" s="38">
        <v>45043</v>
      </c>
      <c r="L172" s="33" t="s">
        <v>4</v>
      </c>
      <c r="M172" s="35">
        <v>1</v>
      </c>
      <c r="N172" s="35"/>
      <c r="O172" s="35"/>
      <c r="P172" s="35"/>
      <c r="Q172" s="34" t="s">
        <v>143</v>
      </c>
      <c r="R172" s="36" t="s">
        <v>3453</v>
      </c>
      <c r="S172" s="35" t="s">
        <v>2587</v>
      </c>
      <c r="T172" s="35"/>
      <c r="U172" s="34" t="s">
        <v>4535</v>
      </c>
      <c r="V172" s="50">
        <v>38.36</v>
      </c>
      <c r="W172" s="30" t="s">
        <v>2891</v>
      </c>
    </row>
    <row r="173" spans="1:23" s="29" customFormat="1" ht="21.95" customHeight="1" x14ac:dyDescent="0.2">
      <c r="A173" s="28" t="s">
        <v>4791</v>
      </c>
      <c r="B173" s="28"/>
      <c r="C173" s="28" t="s">
        <v>4470</v>
      </c>
      <c r="D173" s="32" t="s">
        <v>5138</v>
      </c>
      <c r="E173" s="28" t="s">
        <v>4471</v>
      </c>
      <c r="F173" s="39">
        <v>1</v>
      </c>
      <c r="G173" s="40">
        <v>850.75</v>
      </c>
      <c r="H173" s="41">
        <v>178.6575</v>
      </c>
      <c r="I173" s="40">
        <v>850.75</v>
      </c>
      <c r="J173" s="48">
        <v>178.66</v>
      </c>
      <c r="K173" s="38">
        <v>45044</v>
      </c>
      <c r="L173" s="33" t="s">
        <v>4</v>
      </c>
      <c r="M173" s="35">
        <v>1</v>
      </c>
      <c r="N173" s="35"/>
      <c r="O173" s="35"/>
      <c r="P173" s="35"/>
      <c r="Q173" s="34" t="s">
        <v>9995</v>
      </c>
      <c r="R173" s="36" t="s">
        <v>2232</v>
      </c>
      <c r="S173" s="35" t="s">
        <v>2587</v>
      </c>
      <c r="T173" s="35"/>
      <c r="U173" s="34" t="s">
        <v>4472</v>
      </c>
      <c r="V173" s="50">
        <v>1029.4100000000001</v>
      </c>
      <c r="W173" s="30" t="s">
        <v>2807</v>
      </c>
    </row>
    <row r="174" spans="1:23" s="29" customFormat="1" ht="21.95" customHeight="1" x14ac:dyDescent="0.2">
      <c r="A174" s="28" t="s">
        <v>4675</v>
      </c>
      <c r="B174" s="28"/>
      <c r="C174" s="28" t="s">
        <v>4492</v>
      </c>
      <c r="D174" s="32" t="s">
        <v>5138</v>
      </c>
      <c r="E174" s="28" t="s">
        <v>4493</v>
      </c>
      <c r="F174" s="39">
        <v>1</v>
      </c>
      <c r="G174" s="40">
        <v>83</v>
      </c>
      <c r="H174" s="41">
        <v>17.43</v>
      </c>
      <c r="I174" s="40">
        <v>82.67</v>
      </c>
      <c r="J174" s="48">
        <v>17.36</v>
      </c>
      <c r="K174" s="38">
        <v>45044</v>
      </c>
      <c r="L174" s="33" t="s">
        <v>4</v>
      </c>
      <c r="M174" s="35">
        <v>1</v>
      </c>
      <c r="N174" s="35"/>
      <c r="O174" s="35"/>
      <c r="P174" s="35"/>
      <c r="Q174" s="34" t="s">
        <v>4494</v>
      </c>
      <c r="R174" s="36" t="s">
        <v>4495</v>
      </c>
      <c r="S174" s="35" t="s">
        <v>2587</v>
      </c>
      <c r="T174" s="35"/>
      <c r="U174" s="34" t="s">
        <v>4496</v>
      </c>
      <c r="V174" s="50">
        <v>100.03</v>
      </c>
      <c r="W174" s="30" t="s">
        <v>2821</v>
      </c>
    </row>
    <row r="175" spans="1:23" s="29" customFormat="1" ht="21.95" customHeight="1" x14ac:dyDescent="0.2">
      <c r="A175" s="28" t="s">
        <v>3008</v>
      </c>
      <c r="B175" s="28"/>
      <c r="C175" s="28" t="s">
        <v>4474</v>
      </c>
      <c r="D175" s="32" t="s">
        <v>5138</v>
      </c>
      <c r="E175" s="28" t="s">
        <v>4475</v>
      </c>
      <c r="F175" s="39">
        <v>0.03</v>
      </c>
      <c r="G175" s="40">
        <v>85</v>
      </c>
      <c r="H175" s="41">
        <v>17.850000000000001</v>
      </c>
      <c r="I175" s="40">
        <v>84.22</v>
      </c>
      <c r="J175" s="48">
        <v>17.690000000000001</v>
      </c>
      <c r="K175" s="38">
        <v>45044</v>
      </c>
      <c r="L175" s="33" t="s">
        <v>4</v>
      </c>
      <c r="M175" s="35">
        <v>1</v>
      </c>
      <c r="N175" s="35"/>
      <c r="O175" s="35"/>
      <c r="P175" s="35"/>
      <c r="Q175" s="34" t="s">
        <v>150</v>
      </c>
      <c r="R175" s="36" t="s">
        <v>127</v>
      </c>
      <c r="S175" s="35" t="s">
        <v>2587</v>
      </c>
      <c r="T175" s="35"/>
      <c r="U175" s="34" t="s">
        <v>608</v>
      </c>
      <c r="V175" s="50">
        <v>101.91</v>
      </c>
      <c r="W175" s="30" t="s">
        <v>2891</v>
      </c>
    </row>
    <row r="176" spans="1:23" s="29" customFormat="1" ht="21.95" customHeight="1" x14ac:dyDescent="0.2">
      <c r="A176" s="28" t="s">
        <v>4561</v>
      </c>
      <c r="B176" s="28"/>
      <c r="C176" s="28" t="s">
        <v>4477</v>
      </c>
      <c r="D176" s="32" t="s">
        <v>5138</v>
      </c>
      <c r="E176" s="28" t="s">
        <v>4478</v>
      </c>
      <c r="F176" s="39">
        <v>0.1</v>
      </c>
      <c r="G176" s="40">
        <v>80</v>
      </c>
      <c r="H176" s="41">
        <v>16.8</v>
      </c>
      <c r="I176" s="40">
        <v>80</v>
      </c>
      <c r="J176" s="48">
        <v>16.8</v>
      </c>
      <c r="K176" s="38">
        <v>45044</v>
      </c>
      <c r="L176" s="33" t="s">
        <v>4</v>
      </c>
      <c r="M176" s="35">
        <v>1</v>
      </c>
      <c r="N176" s="35"/>
      <c r="O176" s="35"/>
      <c r="P176" s="35"/>
      <c r="Q176" s="34" t="s">
        <v>250</v>
      </c>
      <c r="R176" s="36" t="s">
        <v>4479</v>
      </c>
      <c r="S176" s="35" t="s">
        <v>2587</v>
      </c>
      <c r="T176" s="35"/>
      <c r="U176" s="34" t="s">
        <v>4480</v>
      </c>
      <c r="V176" s="50">
        <v>96.8</v>
      </c>
      <c r="W176" s="30" t="s">
        <v>2846</v>
      </c>
    </row>
    <row r="177" spans="1:23" s="29" customFormat="1" ht="21.95" customHeight="1" x14ac:dyDescent="0.2">
      <c r="A177" s="28" t="s">
        <v>4461</v>
      </c>
      <c r="B177" s="28"/>
      <c r="C177" s="28" t="s">
        <v>4504</v>
      </c>
      <c r="D177" s="32" t="s">
        <v>5138</v>
      </c>
      <c r="E177" s="28" t="s">
        <v>4505</v>
      </c>
      <c r="F177" s="39">
        <v>0.1</v>
      </c>
      <c r="G177" s="40">
        <v>250</v>
      </c>
      <c r="H177" s="41">
        <v>52.5</v>
      </c>
      <c r="I177" s="40">
        <v>250</v>
      </c>
      <c r="J177" s="48">
        <v>52.5</v>
      </c>
      <c r="K177" s="38">
        <v>45044</v>
      </c>
      <c r="L177" s="33" t="s">
        <v>4</v>
      </c>
      <c r="M177" s="35">
        <v>1</v>
      </c>
      <c r="N177" s="35"/>
      <c r="O177" s="35"/>
      <c r="P177" s="35"/>
      <c r="Q177" s="34" t="s">
        <v>741</v>
      </c>
      <c r="R177" s="36" t="s">
        <v>3706</v>
      </c>
      <c r="S177" s="35" t="s">
        <v>2587</v>
      </c>
      <c r="T177" s="35"/>
      <c r="U177" s="34" t="s">
        <v>545</v>
      </c>
      <c r="V177" s="50">
        <v>302.5</v>
      </c>
      <c r="W177" s="30" t="s">
        <v>2926</v>
      </c>
    </row>
    <row r="178" spans="1:23" s="29" customFormat="1" ht="21.95" customHeight="1" x14ac:dyDescent="0.2">
      <c r="A178" s="28" t="s">
        <v>4970</v>
      </c>
      <c r="B178" s="28"/>
      <c r="C178" s="28" t="s">
        <v>4529</v>
      </c>
      <c r="D178" s="32" t="s">
        <v>5139</v>
      </c>
      <c r="E178" s="28" t="s">
        <v>4530</v>
      </c>
      <c r="F178" s="39">
        <v>2</v>
      </c>
      <c r="G178" s="40">
        <v>390</v>
      </c>
      <c r="H178" s="41">
        <v>81.900000000000006</v>
      </c>
      <c r="I178" s="40">
        <v>390</v>
      </c>
      <c r="J178" s="48">
        <v>39</v>
      </c>
      <c r="K178" s="38">
        <v>45044</v>
      </c>
      <c r="L178" s="33" t="s">
        <v>4</v>
      </c>
      <c r="M178" s="35">
        <v>1</v>
      </c>
      <c r="N178" s="35"/>
      <c r="O178" s="35"/>
      <c r="P178" s="35"/>
      <c r="Q178" s="34" t="s">
        <v>398</v>
      </c>
      <c r="R178" s="36" t="s">
        <v>4531</v>
      </c>
      <c r="S178" s="35" t="s">
        <v>2587</v>
      </c>
      <c r="T178" s="35"/>
      <c r="U178" s="34" t="s">
        <v>311</v>
      </c>
      <c r="V178" s="50">
        <v>429</v>
      </c>
      <c r="W178" s="30" t="s">
        <v>3115</v>
      </c>
    </row>
    <row r="179" spans="1:23" s="29" customFormat="1" ht="21.95" customHeight="1" x14ac:dyDescent="0.2">
      <c r="A179" s="28" t="s">
        <v>3371</v>
      </c>
      <c r="B179" s="28"/>
      <c r="C179" s="28" t="s">
        <v>4485</v>
      </c>
      <c r="D179" s="32" t="s">
        <v>5138</v>
      </c>
      <c r="E179" s="28" t="s">
        <v>4486</v>
      </c>
      <c r="F179" s="39">
        <v>0.1</v>
      </c>
      <c r="G179" s="40">
        <v>227.28</v>
      </c>
      <c r="H179" s="41">
        <v>47.7288</v>
      </c>
      <c r="I179" s="40">
        <v>227.24</v>
      </c>
      <c r="J179" s="48">
        <v>47.72</v>
      </c>
      <c r="K179" s="38">
        <v>45044</v>
      </c>
      <c r="L179" s="33" t="s">
        <v>4</v>
      </c>
      <c r="M179" s="35">
        <v>1</v>
      </c>
      <c r="N179" s="35"/>
      <c r="O179" s="35"/>
      <c r="P179" s="35"/>
      <c r="Q179" s="34" t="s">
        <v>1624</v>
      </c>
      <c r="R179" s="36" t="s">
        <v>2995</v>
      </c>
      <c r="S179" s="35" t="s">
        <v>2587</v>
      </c>
      <c r="T179" s="35"/>
      <c r="U179" s="34" t="s">
        <v>4487</v>
      </c>
      <c r="V179" s="50">
        <v>274.95999999999998</v>
      </c>
      <c r="W179" s="30" t="s">
        <v>2846</v>
      </c>
    </row>
    <row r="180" spans="1:23" s="29" customFormat="1" ht="21.95" customHeight="1" x14ac:dyDescent="0.2">
      <c r="A180" s="28" t="s">
        <v>3011</v>
      </c>
      <c r="B180" s="28"/>
      <c r="C180" s="28" t="s">
        <v>4489</v>
      </c>
      <c r="D180" s="32" t="s">
        <v>5138</v>
      </c>
      <c r="E180" s="28" t="s">
        <v>4490</v>
      </c>
      <c r="F180" s="39">
        <v>0.1</v>
      </c>
      <c r="G180" s="40">
        <v>45</v>
      </c>
      <c r="H180" s="41">
        <v>9.4499999999999993</v>
      </c>
      <c r="I180" s="40">
        <v>45</v>
      </c>
      <c r="J180" s="48">
        <v>9.4499999999999993</v>
      </c>
      <c r="K180" s="38">
        <v>45044</v>
      </c>
      <c r="L180" s="33" t="s">
        <v>4</v>
      </c>
      <c r="M180" s="35">
        <v>1</v>
      </c>
      <c r="N180" s="35"/>
      <c r="O180" s="35"/>
      <c r="P180" s="35"/>
      <c r="Q180" s="34" t="s">
        <v>183</v>
      </c>
      <c r="R180" s="36" t="s">
        <v>2984</v>
      </c>
      <c r="S180" s="35" t="s">
        <v>2587</v>
      </c>
      <c r="T180" s="35"/>
      <c r="U180" s="34" t="s">
        <v>2385</v>
      </c>
      <c r="V180" s="50">
        <v>54.45</v>
      </c>
      <c r="W180" s="30" t="s">
        <v>2846</v>
      </c>
    </row>
    <row r="181" spans="1:23" s="29" customFormat="1" ht="21.95" customHeight="1" x14ac:dyDescent="0.2">
      <c r="A181" s="28" t="s">
        <v>2783</v>
      </c>
      <c r="B181" s="28"/>
      <c r="C181" s="28" t="s">
        <v>4465</v>
      </c>
      <c r="D181" s="32" t="s">
        <v>5138</v>
      </c>
      <c r="E181" s="28" t="s">
        <v>748</v>
      </c>
      <c r="F181" s="39">
        <v>0.1</v>
      </c>
      <c r="G181" s="40">
        <v>34.32</v>
      </c>
      <c r="H181" s="41">
        <v>7.2072000000000003</v>
      </c>
      <c r="I181" s="40">
        <v>34.15</v>
      </c>
      <c r="J181" s="48">
        <v>7.17</v>
      </c>
      <c r="K181" s="38">
        <v>45047</v>
      </c>
      <c r="L181" s="33" t="s">
        <v>4</v>
      </c>
      <c r="M181" s="35">
        <v>1</v>
      </c>
      <c r="N181" s="35"/>
      <c r="O181" s="35"/>
      <c r="P181" s="35"/>
      <c r="Q181" s="34" t="s">
        <v>9950</v>
      </c>
      <c r="R181" s="36" t="s">
        <v>749</v>
      </c>
      <c r="S181" s="35" t="s">
        <v>2587</v>
      </c>
      <c r="T181" s="35"/>
      <c r="U181" s="34" t="s">
        <v>750</v>
      </c>
      <c r="V181" s="50">
        <v>41.32</v>
      </c>
      <c r="W181" s="30" t="s">
        <v>2807</v>
      </c>
    </row>
    <row r="182" spans="1:23" s="29" customFormat="1" ht="21.95" customHeight="1" x14ac:dyDescent="0.2">
      <c r="A182" s="28" t="s">
        <v>4119</v>
      </c>
      <c r="B182" s="28"/>
      <c r="C182" s="28" t="s">
        <v>4431</v>
      </c>
      <c r="D182" s="32" t="s">
        <v>5139</v>
      </c>
      <c r="E182" s="28" t="s">
        <v>4432</v>
      </c>
      <c r="F182" s="39">
        <v>0.1</v>
      </c>
      <c r="G182" s="40">
        <v>110</v>
      </c>
      <c r="H182" s="41">
        <v>23.1</v>
      </c>
      <c r="I182" s="40">
        <v>110</v>
      </c>
      <c r="J182" s="48">
        <v>23.1</v>
      </c>
      <c r="K182" s="38">
        <v>45048</v>
      </c>
      <c r="L182" s="33" t="s">
        <v>4</v>
      </c>
      <c r="M182" s="35">
        <v>1</v>
      </c>
      <c r="N182" s="35"/>
      <c r="O182" s="35"/>
      <c r="P182" s="35"/>
      <c r="Q182" s="34" t="s">
        <v>9958</v>
      </c>
      <c r="R182" s="36" t="s">
        <v>1785</v>
      </c>
      <c r="S182" s="35" t="s">
        <v>2587</v>
      </c>
      <c r="T182" s="35"/>
      <c r="U182" s="34" t="s">
        <v>565</v>
      </c>
      <c r="V182" s="50">
        <v>133.1</v>
      </c>
      <c r="W182" s="30" t="s">
        <v>2846</v>
      </c>
    </row>
    <row r="183" spans="1:23" s="29" customFormat="1" ht="21.95" customHeight="1" x14ac:dyDescent="0.2">
      <c r="A183" s="28" t="s">
        <v>4443</v>
      </c>
      <c r="B183" s="28"/>
      <c r="C183" s="28" t="s">
        <v>4467</v>
      </c>
      <c r="D183" s="32" t="s">
        <v>5138</v>
      </c>
      <c r="E183" s="28" t="s">
        <v>4468</v>
      </c>
      <c r="F183" s="39">
        <v>1</v>
      </c>
      <c r="G183" s="40">
        <v>427.32</v>
      </c>
      <c r="H183" s="41">
        <v>89.737199999999987</v>
      </c>
      <c r="I183" s="40">
        <v>427.32</v>
      </c>
      <c r="J183" s="48">
        <v>89.74</v>
      </c>
      <c r="K183" s="38">
        <v>45048</v>
      </c>
      <c r="L183" s="33" t="s">
        <v>4</v>
      </c>
      <c r="M183" s="35">
        <v>1</v>
      </c>
      <c r="N183" s="35"/>
      <c r="O183" s="35"/>
      <c r="P183" s="35"/>
      <c r="Q183" s="34" t="s">
        <v>9961</v>
      </c>
      <c r="R183" s="36" t="s">
        <v>642</v>
      </c>
      <c r="S183" s="35" t="s">
        <v>2587</v>
      </c>
      <c r="T183" s="35"/>
      <c r="U183" s="34" t="s">
        <v>643</v>
      </c>
      <c r="V183" s="50">
        <v>517.05999999999995</v>
      </c>
      <c r="W183" s="30" t="s">
        <v>2839</v>
      </c>
    </row>
    <row r="184" spans="1:23" s="29" customFormat="1" ht="21.95" customHeight="1" x14ac:dyDescent="0.2">
      <c r="A184" s="28" t="s">
        <v>4476</v>
      </c>
      <c r="B184" s="28"/>
      <c r="C184" s="28" t="s">
        <v>4452</v>
      </c>
      <c r="D184" s="32" t="s">
        <v>5138</v>
      </c>
      <c r="E184" s="28" t="s">
        <v>4453</v>
      </c>
      <c r="F184" s="39">
        <v>1</v>
      </c>
      <c r="G184" s="40">
        <v>708.73</v>
      </c>
      <c r="H184" s="41">
        <v>148.83330000000001</v>
      </c>
      <c r="I184" s="40">
        <v>708.73</v>
      </c>
      <c r="J184" s="48">
        <v>148.83000000000001</v>
      </c>
      <c r="K184" s="38">
        <v>45048</v>
      </c>
      <c r="L184" s="33" t="s">
        <v>4</v>
      </c>
      <c r="M184" s="35">
        <v>1</v>
      </c>
      <c r="N184" s="35"/>
      <c r="O184" s="35"/>
      <c r="P184" s="35"/>
      <c r="Q184" s="34" t="s">
        <v>140</v>
      </c>
      <c r="R184" s="36" t="s">
        <v>3169</v>
      </c>
      <c r="S184" s="35" t="s">
        <v>2587</v>
      </c>
      <c r="T184" s="35"/>
      <c r="U184" s="34" t="s">
        <v>31</v>
      </c>
      <c r="V184" s="50">
        <v>857.56</v>
      </c>
      <c r="W184" s="30" t="s">
        <v>2846</v>
      </c>
    </row>
    <row r="185" spans="1:23" s="29" customFormat="1" ht="21.95" customHeight="1" x14ac:dyDescent="0.2">
      <c r="A185" s="28" t="s">
        <v>4797</v>
      </c>
      <c r="B185" s="28"/>
      <c r="C185" s="28" t="s">
        <v>4455</v>
      </c>
      <c r="D185" s="32" t="s">
        <v>5138</v>
      </c>
      <c r="E185" s="28" t="s">
        <v>4456</v>
      </c>
      <c r="F185" s="39">
        <v>0.1</v>
      </c>
      <c r="G185" s="40">
        <v>335.9</v>
      </c>
      <c r="H185" s="41">
        <v>70.539000000000001</v>
      </c>
      <c r="I185" s="40">
        <v>147.6</v>
      </c>
      <c r="J185" s="48">
        <v>31</v>
      </c>
      <c r="K185" s="38">
        <v>45048</v>
      </c>
      <c r="L185" s="33" t="s">
        <v>4</v>
      </c>
      <c r="M185" s="35">
        <v>1</v>
      </c>
      <c r="N185" s="35"/>
      <c r="O185" s="35"/>
      <c r="P185" s="35"/>
      <c r="Q185" s="34" t="s">
        <v>607</v>
      </c>
      <c r="R185" s="36" t="s">
        <v>4457</v>
      </c>
      <c r="S185" s="35" t="s">
        <v>2587</v>
      </c>
      <c r="T185" s="35"/>
      <c r="U185" s="34" t="s">
        <v>608</v>
      </c>
      <c r="V185" s="50">
        <v>178.6</v>
      </c>
      <c r="W185" s="30" t="s">
        <v>2846</v>
      </c>
    </row>
    <row r="186" spans="1:23" s="29" customFormat="1" ht="21.95" customHeight="1" x14ac:dyDescent="0.2">
      <c r="A186" s="28" t="s">
        <v>3335</v>
      </c>
      <c r="B186" s="28"/>
      <c r="C186" s="28" t="s">
        <v>4462</v>
      </c>
      <c r="D186" s="32" t="s">
        <v>5138</v>
      </c>
      <c r="E186" s="28" t="s">
        <v>4463</v>
      </c>
      <c r="F186" s="39">
        <v>0.1</v>
      </c>
      <c r="G186" s="40">
        <v>78</v>
      </c>
      <c r="H186" s="41">
        <v>16.38</v>
      </c>
      <c r="I186" s="40">
        <v>78</v>
      </c>
      <c r="J186" s="48">
        <v>16.38</v>
      </c>
      <c r="K186" s="38">
        <v>45048</v>
      </c>
      <c r="L186" s="33" t="s">
        <v>4</v>
      </c>
      <c r="M186" s="35">
        <v>1</v>
      </c>
      <c r="N186" s="35"/>
      <c r="O186" s="35"/>
      <c r="P186" s="35"/>
      <c r="Q186" s="34" t="s">
        <v>568</v>
      </c>
      <c r="R186" s="36" t="s">
        <v>3119</v>
      </c>
      <c r="S186" s="35" t="s">
        <v>2587</v>
      </c>
      <c r="T186" s="35"/>
      <c r="U186" s="34" t="s">
        <v>1938</v>
      </c>
      <c r="V186" s="50">
        <v>94.38</v>
      </c>
      <c r="W186" s="30" t="s">
        <v>2846</v>
      </c>
    </row>
    <row r="187" spans="1:23" s="29" customFormat="1" ht="21.95" customHeight="1" x14ac:dyDescent="0.2">
      <c r="A187" s="28" t="s">
        <v>3922</v>
      </c>
      <c r="B187" s="28"/>
      <c r="C187" s="28" t="s">
        <v>4439</v>
      </c>
      <c r="D187" s="32" t="s">
        <v>5138</v>
      </c>
      <c r="E187" s="28" t="s">
        <v>4440</v>
      </c>
      <c r="F187" s="39">
        <v>1</v>
      </c>
      <c r="G187" s="40">
        <v>214</v>
      </c>
      <c r="H187" s="41">
        <v>44.94</v>
      </c>
      <c r="I187" s="40">
        <v>214</v>
      </c>
      <c r="J187" s="48">
        <v>44.94</v>
      </c>
      <c r="K187" s="38">
        <v>45048</v>
      </c>
      <c r="L187" s="33" t="s">
        <v>4</v>
      </c>
      <c r="M187" s="35">
        <v>1</v>
      </c>
      <c r="N187" s="35"/>
      <c r="O187" s="35"/>
      <c r="P187" s="35"/>
      <c r="Q187" s="34" t="s">
        <v>4441</v>
      </c>
      <c r="R187" s="36" t="s">
        <v>4442</v>
      </c>
      <c r="S187" s="35" t="s">
        <v>2587</v>
      </c>
      <c r="T187" s="35"/>
      <c r="U187" s="34" t="s">
        <v>2761</v>
      </c>
      <c r="V187" s="50">
        <v>258.94</v>
      </c>
      <c r="W187" s="30" t="s">
        <v>2846</v>
      </c>
    </row>
    <row r="188" spans="1:23" s="29" customFormat="1" ht="21.95" customHeight="1" x14ac:dyDescent="0.2">
      <c r="A188" s="28" t="s">
        <v>2697</v>
      </c>
      <c r="B188" s="28"/>
      <c r="C188" s="28" t="s">
        <v>4447</v>
      </c>
      <c r="D188" s="32" t="s">
        <v>5138</v>
      </c>
      <c r="E188" s="28" t="s">
        <v>4448</v>
      </c>
      <c r="F188" s="39">
        <v>1</v>
      </c>
      <c r="G188" s="40">
        <v>8013</v>
      </c>
      <c r="H188" s="41">
        <v>1682.73</v>
      </c>
      <c r="I188" s="40">
        <v>8013</v>
      </c>
      <c r="J188" s="48">
        <v>1682.73</v>
      </c>
      <c r="K188" s="38">
        <v>45048</v>
      </c>
      <c r="L188" s="33" t="s">
        <v>76</v>
      </c>
      <c r="M188" s="35">
        <v>1</v>
      </c>
      <c r="N188" s="35"/>
      <c r="O188" s="35"/>
      <c r="P188" s="35"/>
      <c r="Q188" s="34" t="s">
        <v>4449</v>
      </c>
      <c r="R188" s="36" t="s">
        <v>4450</v>
      </c>
      <c r="S188" s="35" t="s">
        <v>2587</v>
      </c>
      <c r="T188" s="35"/>
      <c r="U188" s="34" t="s">
        <v>1188</v>
      </c>
      <c r="V188" s="50">
        <v>9695.73</v>
      </c>
      <c r="W188" s="30" t="s">
        <v>60</v>
      </c>
    </row>
    <row r="189" spans="1:23" s="29" customFormat="1" ht="21.95" customHeight="1" x14ac:dyDescent="0.2">
      <c r="A189" s="28" t="s">
        <v>5077</v>
      </c>
      <c r="B189" s="28"/>
      <c r="C189" s="28" t="s">
        <v>4422</v>
      </c>
      <c r="D189" s="32" t="s">
        <v>5138</v>
      </c>
      <c r="E189" s="28" t="s">
        <v>4423</v>
      </c>
      <c r="F189" s="39">
        <v>1</v>
      </c>
      <c r="G189" s="40">
        <v>605.45000000000005</v>
      </c>
      <c r="H189" s="41">
        <v>127.14450000000001</v>
      </c>
      <c r="I189" s="40">
        <v>605.52</v>
      </c>
      <c r="J189" s="48">
        <v>127.16</v>
      </c>
      <c r="K189" s="38">
        <v>45048</v>
      </c>
      <c r="L189" s="33" t="s">
        <v>4</v>
      </c>
      <c r="M189" s="35">
        <v>1</v>
      </c>
      <c r="N189" s="35"/>
      <c r="O189" s="35"/>
      <c r="P189" s="35"/>
      <c r="Q189" s="34" t="s">
        <v>122</v>
      </c>
      <c r="R189" s="36" t="s">
        <v>3003</v>
      </c>
      <c r="S189" s="35" t="s">
        <v>2587</v>
      </c>
      <c r="T189" s="35"/>
      <c r="U189" s="34" t="s">
        <v>4424</v>
      </c>
      <c r="V189" s="50">
        <v>732.68</v>
      </c>
      <c r="W189" s="30" t="s">
        <v>2846</v>
      </c>
    </row>
    <row r="190" spans="1:23" s="29" customFormat="1" ht="21.95" customHeight="1" x14ac:dyDescent="0.2">
      <c r="A190" s="28" t="s">
        <v>4545</v>
      </c>
      <c r="B190" s="28"/>
      <c r="C190" s="28" t="s">
        <v>4419</v>
      </c>
      <c r="D190" s="32" t="s">
        <v>5139</v>
      </c>
      <c r="E190" s="28" t="s">
        <v>4420</v>
      </c>
      <c r="F190" s="39">
        <v>1</v>
      </c>
      <c r="G190" s="40">
        <v>59.5</v>
      </c>
      <c r="H190" s="41">
        <v>12.494999999999999</v>
      </c>
      <c r="I190" s="40">
        <v>59.5</v>
      </c>
      <c r="J190" s="48">
        <v>12.5</v>
      </c>
      <c r="K190" s="38">
        <v>45048</v>
      </c>
      <c r="L190" s="33" t="s">
        <v>4</v>
      </c>
      <c r="M190" s="35">
        <v>1</v>
      </c>
      <c r="N190" s="35"/>
      <c r="O190" s="35"/>
      <c r="P190" s="35"/>
      <c r="Q190" s="34" t="s">
        <v>49</v>
      </c>
      <c r="R190" s="36" t="s">
        <v>50</v>
      </c>
      <c r="S190" s="35" t="s">
        <v>2587</v>
      </c>
      <c r="T190" s="35"/>
      <c r="U190" s="34" t="s">
        <v>51</v>
      </c>
      <c r="V190" s="50">
        <v>72</v>
      </c>
      <c r="W190" s="30" t="s">
        <v>2846</v>
      </c>
    </row>
    <row r="191" spans="1:23" s="29" customFormat="1" ht="21.95" customHeight="1" x14ac:dyDescent="0.2">
      <c r="A191" s="28" t="s">
        <v>4491</v>
      </c>
      <c r="B191" s="28"/>
      <c r="C191" s="28" t="s">
        <v>4444</v>
      </c>
      <c r="D191" s="32" t="s">
        <v>5138</v>
      </c>
      <c r="E191" s="28" t="s">
        <v>4445</v>
      </c>
      <c r="F191" s="39">
        <v>1</v>
      </c>
      <c r="G191" s="40">
        <v>79.94</v>
      </c>
      <c r="H191" s="41">
        <v>16.787400000000002</v>
      </c>
      <c r="I191" s="40">
        <v>79.94</v>
      </c>
      <c r="J191" s="48">
        <v>16.79</v>
      </c>
      <c r="K191" s="38">
        <v>45049</v>
      </c>
      <c r="L191" s="33" t="s">
        <v>4</v>
      </c>
      <c r="M191" s="35">
        <v>1</v>
      </c>
      <c r="N191" s="35"/>
      <c r="O191" s="35"/>
      <c r="P191" s="35"/>
      <c r="Q191" s="34" t="s">
        <v>985</v>
      </c>
      <c r="R191" s="36" t="s">
        <v>2951</v>
      </c>
      <c r="S191" s="35" t="s">
        <v>2587</v>
      </c>
      <c r="T191" s="35"/>
      <c r="U191" s="34" t="s">
        <v>3870</v>
      </c>
      <c r="V191" s="50">
        <v>96.73</v>
      </c>
      <c r="W191" s="30" t="s">
        <v>2891</v>
      </c>
    </row>
    <row r="192" spans="1:23" s="29" customFormat="1" ht="21.95" customHeight="1" x14ac:dyDescent="0.2">
      <c r="A192" s="28" t="s">
        <v>4727</v>
      </c>
      <c r="B192" s="28"/>
      <c r="C192" s="28" t="s">
        <v>4459</v>
      </c>
      <c r="D192" s="32" t="s">
        <v>5138</v>
      </c>
      <c r="E192" s="28" t="s">
        <v>4460</v>
      </c>
      <c r="F192" s="39">
        <v>1</v>
      </c>
      <c r="G192" s="40">
        <v>275.5</v>
      </c>
      <c r="H192" s="41">
        <v>57.854999999999997</v>
      </c>
      <c r="I192" s="40">
        <v>275.5</v>
      </c>
      <c r="J192" s="48">
        <v>57.86</v>
      </c>
      <c r="K192" s="38">
        <v>45049</v>
      </c>
      <c r="L192" s="33" t="s">
        <v>4</v>
      </c>
      <c r="M192" s="35">
        <v>1</v>
      </c>
      <c r="N192" s="35"/>
      <c r="O192" s="35"/>
      <c r="P192" s="35"/>
      <c r="Q192" s="34" t="s">
        <v>131</v>
      </c>
      <c r="R192" s="36" t="s">
        <v>132</v>
      </c>
      <c r="S192" s="35" t="s">
        <v>2587</v>
      </c>
      <c r="T192" s="35"/>
      <c r="U192" s="34" t="s">
        <v>133</v>
      </c>
      <c r="V192" s="50">
        <v>333.36</v>
      </c>
      <c r="W192" s="30" t="s">
        <v>2891</v>
      </c>
    </row>
    <row r="193" spans="1:23" s="29" customFormat="1" ht="21.95" customHeight="1" x14ac:dyDescent="0.2">
      <c r="A193" s="28" t="s">
        <v>3059</v>
      </c>
      <c r="B193" s="28"/>
      <c r="C193" s="28" t="s">
        <v>4434</v>
      </c>
      <c r="D193" s="32" t="s">
        <v>5138</v>
      </c>
      <c r="E193" s="28" t="s">
        <v>4435</v>
      </c>
      <c r="F193" s="39">
        <v>1</v>
      </c>
      <c r="G193" s="40">
        <v>176</v>
      </c>
      <c r="H193" s="41">
        <v>36.96</v>
      </c>
      <c r="I193" s="40">
        <v>175</v>
      </c>
      <c r="J193" s="48">
        <v>36.75</v>
      </c>
      <c r="K193" s="38">
        <v>45049</v>
      </c>
      <c r="L193" s="33" t="s">
        <v>4</v>
      </c>
      <c r="M193" s="35">
        <v>1</v>
      </c>
      <c r="N193" s="35"/>
      <c r="O193" s="35"/>
      <c r="P193" s="35"/>
      <c r="Q193" s="34" t="s">
        <v>4436</v>
      </c>
      <c r="R193" s="36" t="s">
        <v>4437</v>
      </c>
      <c r="S193" s="35" t="s">
        <v>2587</v>
      </c>
      <c r="T193" s="35"/>
      <c r="U193" s="34" t="s">
        <v>488</v>
      </c>
      <c r="V193" s="50">
        <v>211.75</v>
      </c>
      <c r="W193" s="30" t="s">
        <v>2821</v>
      </c>
    </row>
    <row r="194" spans="1:23" s="29" customFormat="1" ht="21.95" customHeight="1" x14ac:dyDescent="0.2">
      <c r="A194" s="28" t="s">
        <v>4473</v>
      </c>
      <c r="B194" s="28"/>
      <c r="C194" s="28" t="s">
        <v>4426</v>
      </c>
      <c r="D194" s="32" t="s">
        <v>5138</v>
      </c>
      <c r="E194" s="28" t="s">
        <v>4427</v>
      </c>
      <c r="F194" s="39">
        <v>1</v>
      </c>
      <c r="G194" s="40">
        <v>2470.5500000000002</v>
      </c>
      <c r="H194" s="41">
        <v>518.81550000000004</v>
      </c>
      <c r="I194" s="40">
        <v>2470.5500000000002</v>
      </c>
      <c r="J194" s="48">
        <v>518.82000000000005</v>
      </c>
      <c r="K194" s="38">
        <v>45049</v>
      </c>
      <c r="L194" s="33" t="s">
        <v>4</v>
      </c>
      <c r="M194" s="35">
        <v>1</v>
      </c>
      <c r="N194" s="35"/>
      <c r="O194" s="35"/>
      <c r="P194" s="35"/>
      <c r="Q194" s="34" t="s">
        <v>4428</v>
      </c>
      <c r="R194" s="36" t="s">
        <v>4429</v>
      </c>
      <c r="S194" s="35" t="s">
        <v>2587</v>
      </c>
      <c r="T194" s="35"/>
      <c r="U194" s="34" t="s">
        <v>176</v>
      </c>
      <c r="V194" s="50">
        <v>2989.37</v>
      </c>
      <c r="W194" s="30" t="s">
        <v>2891</v>
      </c>
    </row>
    <row r="195" spans="1:23" s="29" customFormat="1" ht="21.95" customHeight="1" x14ac:dyDescent="0.2">
      <c r="A195" s="28" t="s">
        <v>2843</v>
      </c>
      <c r="B195" s="28"/>
      <c r="C195" s="28" t="s">
        <v>4375</v>
      </c>
      <c r="D195" s="32" t="s">
        <v>5138</v>
      </c>
      <c r="E195" s="28" t="s">
        <v>4376</v>
      </c>
      <c r="F195" s="39">
        <v>0.1</v>
      </c>
      <c r="G195" s="40">
        <v>27.9</v>
      </c>
      <c r="H195" s="41">
        <v>5.859</v>
      </c>
      <c r="I195" s="40">
        <v>27.9</v>
      </c>
      <c r="J195" s="48">
        <v>5.86</v>
      </c>
      <c r="K195" s="38">
        <v>45054</v>
      </c>
      <c r="L195" s="33" t="s">
        <v>4</v>
      </c>
      <c r="M195" s="35">
        <v>1</v>
      </c>
      <c r="N195" s="35"/>
      <c r="O195" s="35"/>
      <c r="P195" s="35"/>
      <c r="Q195" s="34" t="s">
        <v>9950</v>
      </c>
      <c r="R195" s="36" t="s">
        <v>749</v>
      </c>
      <c r="S195" s="35" t="s">
        <v>2587</v>
      </c>
      <c r="T195" s="35"/>
      <c r="U195" s="34" t="s">
        <v>750</v>
      </c>
      <c r="V195" s="50">
        <v>33.76</v>
      </c>
      <c r="W195" s="30" t="s">
        <v>2807</v>
      </c>
    </row>
    <row r="196" spans="1:23" s="29" customFormat="1" ht="21.95" customHeight="1" x14ac:dyDescent="0.2">
      <c r="A196" s="28" t="s">
        <v>3959</v>
      </c>
      <c r="B196" s="28"/>
      <c r="C196" s="28" t="s">
        <v>4321</v>
      </c>
      <c r="D196" s="32" t="s">
        <v>5139</v>
      </c>
      <c r="E196" s="28" t="s">
        <v>4322</v>
      </c>
      <c r="F196" s="39">
        <v>1</v>
      </c>
      <c r="G196" s="40">
        <v>300</v>
      </c>
      <c r="H196" s="41">
        <v>63</v>
      </c>
      <c r="I196" s="40">
        <v>300</v>
      </c>
      <c r="J196" s="48">
        <v>0</v>
      </c>
      <c r="K196" s="38">
        <v>45054</v>
      </c>
      <c r="L196" s="33" t="s">
        <v>4</v>
      </c>
      <c r="M196" s="35">
        <v>1</v>
      </c>
      <c r="N196" s="35"/>
      <c r="O196" s="35"/>
      <c r="P196" s="35"/>
      <c r="Q196" s="34" t="s">
        <v>10057</v>
      </c>
      <c r="R196" s="36" t="s">
        <v>4323</v>
      </c>
      <c r="S196" s="35" t="s">
        <v>2587</v>
      </c>
      <c r="T196" s="35"/>
      <c r="U196" s="34" t="s">
        <v>2865</v>
      </c>
      <c r="V196" s="50">
        <v>300</v>
      </c>
      <c r="W196" s="30" t="s">
        <v>60</v>
      </c>
    </row>
    <row r="197" spans="1:23" s="29" customFormat="1" ht="21.95" customHeight="1" x14ac:dyDescent="0.2">
      <c r="A197" s="28" t="s">
        <v>4044</v>
      </c>
      <c r="B197" s="28"/>
      <c r="C197" s="28" t="s">
        <v>4317</v>
      </c>
      <c r="D197" s="32" t="s">
        <v>5139</v>
      </c>
      <c r="E197" s="28" t="s">
        <v>4318</v>
      </c>
      <c r="F197" s="39">
        <v>1</v>
      </c>
      <c r="G197" s="40">
        <v>300</v>
      </c>
      <c r="H197" s="41">
        <v>63</v>
      </c>
      <c r="I197" s="40">
        <v>300</v>
      </c>
      <c r="J197" s="48">
        <v>0</v>
      </c>
      <c r="K197" s="38">
        <v>45054</v>
      </c>
      <c r="L197" s="33" t="s">
        <v>4</v>
      </c>
      <c r="M197" s="35">
        <v>1</v>
      </c>
      <c r="N197" s="35"/>
      <c r="O197" s="35"/>
      <c r="P197" s="35"/>
      <c r="Q197" s="34" t="s">
        <v>10059</v>
      </c>
      <c r="R197" s="36" t="s">
        <v>4319</v>
      </c>
      <c r="S197" s="35" t="s">
        <v>2587</v>
      </c>
      <c r="T197" s="35"/>
      <c r="U197" s="34" t="s">
        <v>2865</v>
      </c>
      <c r="V197" s="50">
        <v>300</v>
      </c>
      <c r="W197" s="30" t="s">
        <v>60</v>
      </c>
    </row>
    <row r="198" spans="1:23" s="29" customFormat="1" ht="21.95" customHeight="1" x14ac:dyDescent="0.2">
      <c r="A198" s="28" t="s">
        <v>4997</v>
      </c>
      <c r="B198" s="28"/>
      <c r="C198" s="28" t="s">
        <v>4301</v>
      </c>
      <c r="D198" s="32" t="s">
        <v>5139</v>
      </c>
      <c r="E198" s="28" t="s">
        <v>4302</v>
      </c>
      <c r="F198" s="39">
        <v>1</v>
      </c>
      <c r="G198" s="40">
        <v>300</v>
      </c>
      <c r="H198" s="41">
        <v>63</v>
      </c>
      <c r="I198" s="40">
        <v>300</v>
      </c>
      <c r="J198" s="48">
        <v>0</v>
      </c>
      <c r="K198" s="38">
        <v>45054</v>
      </c>
      <c r="L198" s="33" t="s">
        <v>4</v>
      </c>
      <c r="M198" s="35">
        <v>1</v>
      </c>
      <c r="N198" s="35"/>
      <c r="O198" s="35"/>
      <c r="P198" s="35"/>
      <c r="Q198" s="34" t="s">
        <v>10061</v>
      </c>
      <c r="R198" s="36" t="s">
        <v>4303</v>
      </c>
      <c r="S198" s="35" t="s">
        <v>2587</v>
      </c>
      <c r="T198" s="35"/>
      <c r="U198" s="34" t="s">
        <v>2865</v>
      </c>
      <c r="V198" s="50">
        <v>300</v>
      </c>
      <c r="W198" s="30" t="s">
        <v>60</v>
      </c>
    </row>
    <row r="199" spans="1:23" s="29" customFormat="1" ht="21.95" customHeight="1" x14ac:dyDescent="0.2">
      <c r="A199" s="28" t="s">
        <v>4621</v>
      </c>
      <c r="B199" s="28"/>
      <c r="C199" s="28" t="s">
        <v>4309</v>
      </c>
      <c r="D199" s="32" t="s">
        <v>5139</v>
      </c>
      <c r="E199" s="28" t="s">
        <v>4310</v>
      </c>
      <c r="F199" s="39">
        <v>1</v>
      </c>
      <c r="G199" s="40">
        <v>300</v>
      </c>
      <c r="H199" s="41">
        <v>63</v>
      </c>
      <c r="I199" s="40">
        <v>300</v>
      </c>
      <c r="J199" s="48">
        <v>0</v>
      </c>
      <c r="K199" s="38">
        <v>45054</v>
      </c>
      <c r="L199" s="33" t="s">
        <v>4</v>
      </c>
      <c r="M199" s="35">
        <v>1</v>
      </c>
      <c r="N199" s="35"/>
      <c r="O199" s="35"/>
      <c r="P199" s="35"/>
      <c r="Q199" s="34" t="s">
        <v>10062</v>
      </c>
      <c r="R199" s="36" t="s">
        <v>4311</v>
      </c>
      <c r="S199" s="35" t="s">
        <v>2587</v>
      </c>
      <c r="T199" s="35"/>
      <c r="U199" s="34" t="s">
        <v>2865</v>
      </c>
      <c r="V199" s="50">
        <v>300</v>
      </c>
      <c r="W199" s="30" t="s">
        <v>60</v>
      </c>
    </row>
    <row r="200" spans="1:23" s="29" customFormat="1" ht="21.95" customHeight="1" x14ac:dyDescent="0.2">
      <c r="A200" s="28" t="s">
        <v>4878</v>
      </c>
      <c r="B200" s="28"/>
      <c r="C200" s="28" t="s">
        <v>4285</v>
      </c>
      <c r="D200" s="32" t="s">
        <v>5139</v>
      </c>
      <c r="E200" s="28" t="s">
        <v>4286</v>
      </c>
      <c r="F200" s="39">
        <v>1</v>
      </c>
      <c r="G200" s="40">
        <v>300</v>
      </c>
      <c r="H200" s="41">
        <v>63</v>
      </c>
      <c r="I200" s="40">
        <v>300</v>
      </c>
      <c r="J200" s="48">
        <v>0</v>
      </c>
      <c r="K200" s="38">
        <v>45054</v>
      </c>
      <c r="L200" s="33" t="s">
        <v>4</v>
      </c>
      <c r="M200" s="35">
        <v>1</v>
      </c>
      <c r="N200" s="35"/>
      <c r="O200" s="35"/>
      <c r="P200" s="35"/>
      <c r="Q200" s="34" t="s">
        <v>10063</v>
      </c>
      <c r="R200" s="36" t="s">
        <v>4287</v>
      </c>
      <c r="S200" s="35" t="s">
        <v>2587</v>
      </c>
      <c r="T200" s="35"/>
      <c r="U200" s="34" t="s">
        <v>2865</v>
      </c>
      <c r="V200" s="50">
        <v>300</v>
      </c>
      <c r="W200" s="30" t="s">
        <v>60</v>
      </c>
    </row>
    <row r="201" spans="1:23" s="29" customFormat="1" ht="21.95" customHeight="1" x14ac:dyDescent="0.2">
      <c r="A201" s="28" t="s">
        <v>2963</v>
      </c>
      <c r="B201" s="28"/>
      <c r="C201" s="28" t="s">
        <v>4289</v>
      </c>
      <c r="D201" s="32" t="s">
        <v>5139</v>
      </c>
      <c r="E201" s="28" t="s">
        <v>4290</v>
      </c>
      <c r="F201" s="39">
        <v>1</v>
      </c>
      <c r="G201" s="40">
        <v>300</v>
      </c>
      <c r="H201" s="41">
        <v>63</v>
      </c>
      <c r="I201" s="40">
        <v>300</v>
      </c>
      <c r="J201" s="48">
        <v>0</v>
      </c>
      <c r="K201" s="38">
        <v>45054</v>
      </c>
      <c r="L201" s="33" t="s">
        <v>4</v>
      </c>
      <c r="M201" s="35">
        <v>1</v>
      </c>
      <c r="N201" s="35"/>
      <c r="O201" s="35"/>
      <c r="P201" s="35"/>
      <c r="Q201" s="34" t="s">
        <v>10064</v>
      </c>
      <c r="R201" s="36" t="s">
        <v>4291</v>
      </c>
      <c r="S201" s="35" t="s">
        <v>2587</v>
      </c>
      <c r="T201" s="35"/>
      <c r="U201" s="34" t="s">
        <v>2865</v>
      </c>
      <c r="V201" s="50">
        <v>300</v>
      </c>
      <c r="W201" s="30" t="s">
        <v>60</v>
      </c>
    </row>
    <row r="202" spans="1:23" s="29" customFormat="1" ht="21.95" customHeight="1" x14ac:dyDescent="0.2">
      <c r="A202" s="28" t="s">
        <v>3532</v>
      </c>
      <c r="B202" s="28"/>
      <c r="C202" s="28" t="s">
        <v>4281</v>
      </c>
      <c r="D202" s="32" t="s">
        <v>5139</v>
      </c>
      <c r="E202" s="28" t="s">
        <v>4282</v>
      </c>
      <c r="F202" s="39">
        <v>1</v>
      </c>
      <c r="G202" s="40">
        <v>600</v>
      </c>
      <c r="H202" s="41">
        <v>126</v>
      </c>
      <c r="I202" s="40">
        <v>600</v>
      </c>
      <c r="J202" s="48">
        <v>0</v>
      </c>
      <c r="K202" s="38">
        <v>45054</v>
      </c>
      <c r="L202" s="33" t="s">
        <v>4</v>
      </c>
      <c r="M202" s="35">
        <v>1</v>
      </c>
      <c r="N202" s="35"/>
      <c r="O202" s="35"/>
      <c r="P202" s="35"/>
      <c r="Q202" s="34" t="s">
        <v>10067</v>
      </c>
      <c r="R202" s="36" t="s">
        <v>4283</v>
      </c>
      <c r="S202" s="35" t="s">
        <v>2587</v>
      </c>
      <c r="T202" s="35"/>
      <c r="U202" s="34" t="s">
        <v>2865</v>
      </c>
      <c r="V202" s="50">
        <v>600</v>
      </c>
      <c r="W202" s="30" t="s">
        <v>60</v>
      </c>
    </row>
    <row r="203" spans="1:23" s="29" customFormat="1" ht="21.95" customHeight="1" x14ac:dyDescent="0.2">
      <c r="A203" s="28" t="s">
        <v>4697</v>
      </c>
      <c r="B203" s="28"/>
      <c r="C203" s="28" t="s">
        <v>4293</v>
      </c>
      <c r="D203" s="32" t="s">
        <v>5139</v>
      </c>
      <c r="E203" s="28" t="s">
        <v>4294</v>
      </c>
      <c r="F203" s="39">
        <v>1</v>
      </c>
      <c r="G203" s="40">
        <v>300</v>
      </c>
      <c r="H203" s="41">
        <v>63</v>
      </c>
      <c r="I203" s="40">
        <v>300</v>
      </c>
      <c r="J203" s="48">
        <v>0</v>
      </c>
      <c r="K203" s="38">
        <v>45054</v>
      </c>
      <c r="L203" s="33" t="s">
        <v>4</v>
      </c>
      <c r="M203" s="35">
        <v>1</v>
      </c>
      <c r="N203" s="35"/>
      <c r="O203" s="35"/>
      <c r="P203" s="35"/>
      <c r="Q203" s="34" t="s">
        <v>10075</v>
      </c>
      <c r="R203" s="36" t="s">
        <v>4295</v>
      </c>
      <c r="S203" s="35" t="s">
        <v>2587</v>
      </c>
      <c r="T203" s="35"/>
      <c r="U203" s="34" t="s">
        <v>2865</v>
      </c>
      <c r="V203" s="50">
        <v>300</v>
      </c>
      <c r="W203" s="30" t="s">
        <v>60</v>
      </c>
    </row>
    <row r="204" spans="1:23" s="29" customFormat="1" ht="21.95" customHeight="1" x14ac:dyDescent="0.2">
      <c r="A204" s="28" t="s">
        <v>2619</v>
      </c>
      <c r="B204" s="28"/>
      <c r="C204" s="28" t="s">
        <v>4305</v>
      </c>
      <c r="D204" s="32" t="s">
        <v>5139</v>
      </c>
      <c r="E204" s="28" t="s">
        <v>4306</v>
      </c>
      <c r="F204" s="39">
        <v>1</v>
      </c>
      <c r="G204" s="40">
        <v>300</v>
      </c>
      <c r="H204" s="41">
        <v>63</v>
      </c>
      <c r="I204" s="40">
        <v>300</v>
      </c>
      <c r="J204" s="48">
        <v>0</v>
      </c>
      <c r="K204" s="38">
        <v>45054</v>
      </c>
      <c r="L204" s="33" t="s">
        <v>4</v>
      </c>
      <c r="M204" s="35">
        <v>1</v>
      </c>
      <c r="N204" s="35"/>
      <c r="O204" s="35"/>
      <c r="P204" s="35"/>
      <c r="Q204" s="34" t="s">
        <v>10076</v>
      </c>
      <c r="R204" s="36" t="s">
        <v>4307</v>
      </c>
      <c r="S204" s="35" t="s">
        <v>2587</v>
      </c>
      <c r="T204" s="35"/>
      <c r="U204" s="34" t="s">
        <v>2865</v>
      </c>
      <c r="V204" s="50">
        <v>300</v>
      </c>
      <c r="W204" s="30" t="s">
        <v>60</v>
      </c>
    </row>
    <row r="205" spans="1:23" s="29" customFormat="1" ht="21.95" customHeight="1" x14ac:dyDescent="0.2">
      <c r="A205" s="28" t="s">
        <v>3450</v>
      </c>
      <c r="B205" s="28"/>
      <c r="C205" s="28" t="s">
        <v>4297</v>
      </c>
      <c r="D205" s="32" t="s">
        <v>5139</v>
      </c>
      <c r="E205" s="28" t="s">
        <v>4298</v>
      </c>
      <c r="F205" s="39">
        <v>1</v>
      </c>
      <c r="G205" s="40">
        <v>300</v>
      </c>
      <c r="H205" s="41">
        <v>63</v>
      </c>
      <c r="I205" s="40">
        <v>300</v>
      </c>
      <c r="J205" s="48">
        <v>0</v>
      </c>
      <c r="K205" s="38">
        <v>45054</v>
      </c>
      <c r="L205" s="33" t="s">
        <v>4</v>
      </c>
      <c r="M205" s="35">
        <v>1</v>
      </c>
      <c r="N205" s="35"/>
      <c r="O205" s="35"/>
      <c r="P205" s="35"/>
      <c r="Q205" s="34" t="s">
        <v>10078</v>
      </c>
      <c r="R205" s="36" t="s">
        <v>4299</v>
      </c>
      <c r="S205" s="35" t="s">
        <v>2587</v>
      </c>
      <c r="T205" s="35"/>
      <c r="U205" s="34" t="s">
        <v>2865</v>
      </c>
      <c r="V205" s="50">
        <v>300</v>
      </c>
      <c r="W205" s="30" t="s">
        <v>60</v>
      </c>
    </row>
    <row r="206" spans="1:23" s="29" customFormat="1" ht="21.95" customHeight="1" x14ac:dyDescent="0.2">
      <c r="A206" s="28" t="s">
        <v>4598</v>
      </c>
      <c r="B206" s="28"/>
      <c r="C206" s="28" t="s">
        <v>4325</v>
      </c>
      <c r="D206" s="32" t="s">
        <v>5138</v>
      </c>
      <c r="E206" s="28" t="s">
        <v>4282</v>
      </c>
      <c r="F206" s="39">
        <v>1</v>
      </c>
      <c r="G206" s="40">
        <v>303</v>
      </c>
      <c r="H206" s="41">
        <v>63.63</v>
      </c>
      <c r="I206" s="40">
        <v>302.39999999999998</v>
      </c>
      <c r="J206" s="48">
        <v>30.24</v>
      </c>
      <c r="K206" s="38">
        <v>45054</v>
      </c>
      <c r="L206" s="33" t="s">
        <v>4</v>
      </c>
      <c r="M206" s="35">
        <v>1</v>
      </c>
      <c r="N206" s="35"/>
      <c r="O206" s="35"/>
      <c r="P206" s="35"/>
      <c r="Q206" s="34" t="s">
        <v>4326</v>
      </c>
      <c r="R206" s="36" t="s">
        <v>4327</v>
      </c>
      <c r="S206" s="35" t="s">
        <v>2587</v>
      </c>
      <c r="T206" s="35"/>
      <c r="U206" s="34" t="s">
        <v>1965</v>
      </c>
      <c r="V206" s="50">
        <v>332.64</v>
      </c>
      <c r="W206" s="30" t="s">
        <v>60</v>
      </c>
    </row>
    <row r="207" spans="1:23" s="29" customFormat="1" ht="21.95" customHeight="1" x14ac:dyDescent="0.2">
      <c r="A207" s="28" t="s">
        <v>4341</v>
      </c>
      <c r="B207" s="28"/>
      <c r="C207" s="28" t="s">
        <v>4350</v>
      </c>
      <c r="D207" s="32" t="s">
        <v>5138</v>
      </c>
      <c r="E207" s="28" t="s">
        <v>4351</v>
      </c>
      <c r="F207" s="39">
        <v>0.2</v>
      </c>
      <c r="G207" s="40">
        <v>560.1</v>
      </c>
      <c r="H207" s="41">
        <v>117.62100000000001</v>
      </c>
      <c r="I207" s="40">
        <v>560.1</v>
      </c>
      <c r="J207" s="48">
        <v>117.62</v>
      </c>
      <c r="K207" s="38">
        <v>45054</v>
      </c>
      <c r="L207" s="33" t="s">
        <v>4</v>
      </c>
      <c r="M207" s="35">
        <v>1</v>
      </c>
      <c r="N207" s="35"/>
      <c r="O207" s="35"/>
      <c r="P207" s="35"/>
      <c r="Q207" s="34" t="s">
        <v>154</v>
      </c>
      <c r="R207" s="36" t="s">
        <v>4352</v>
      </c>
      <c r="S207" s="35" t="s">
        <v>2587</v>
      </c>
      <c r="T207" s="35"/>
      <c r="U207" s="34" t="s">
        <v>4353</v>
      </c>
      <c r="V207" s="50">
        <v>677.72</v>
      </c>
      <c r="W207" s="30" t="s">
        <v>2807</v>
      </c>
    </row>
    <row r="208" spans="1:23" s="29" customFormat="1" ht="21.95" customHeight="1" x14ac:dyDescent="0.2">
      <c r="A208" s="28" t="s">
        <v>2722</v>
      </c>
      <c r="B208" s="28"/>
      <c r="C208" s="28" t="s">
        <v>4388</v>
      </c>
      <c r="D208" s="32" t="s">
        <v>5139</v>
      </c>
      <c r="E208" s="28" t="s">
        <v>4389</v>
      </c>
      <c r="F208" s="39">
        <v>1</v>
      </c>
      <c r="G208" s="40">
        <v>19</v>
      </c>
      <c r="H208" s="41">
        <v>3.99</v>
      </c>
      <c r="I208" s="40">
        <v>18.18</v>
      </c>
      <c r="J208" s="48">
        <v>3.82</v>
      </c>
      <c r="K208" s="38">
        <v>45054</v>
      </c>
      <c r="L208" s="33" t="s">
        <v>4</v>
      </c>
      <c r="M208" s="35">
        <v>1</v>
      </c>
      <c r="N208" s="35"/>
      <c r="O208" s="35"/>
      <c r="P208" s="35"/>
      <c r="Q208" s="34" t="s">
        <v>4390</v>
      </c>
      <c r="R208" s="36" t="s">
        <v>4391</v>
      </c>
      <c r="S208" s="35" t="s">
        <v>2587</v>
      </c>
      <c r="T208" s="35"/>
      <c r="U208" s="34" t="s">
        <v>1660</v>
      </c>
      <c r="V208" s="50">
        <v>22</v>
      </c>
      <c r="W208" s="30" t="s">
        <v>2821</v>
      </c>
    </row>
    <row r="209" spans="1:23" s="29" customFormat="1" ht="21.95" customHeight="1" x14ac:dyDescent="0.2">
      <c r="A209" s="28" t="s">
        <v>3174</v>
      </c>
      <c r="B209" s="28"/>
      <c r="C209" s="28" t="s">
        <v>4334</v>
      </c>
      <c r="D209" s="32" t="s">
        <v>5138</v>
      </c>
      <c r="E209" s="28" t="s">
        <v>4335</v>
      </c>
      <c r="F209" s="39">
        <v>1</v>
      </c>
      <c r="G209" s="40">
        <v>70</v>
      </c>
      <c r="H209" s="41">
        <v>14.7</v>
      </c>
      <c r="I209" s="40">
        <v>67.709999999999994</v>
      </c>
      <c r="J209" s="48">
        <v>6.77</v>
      </c>
      <c r="K209" s="38">
        <v>45054</v>
      </c>
      <c r="L209" s="33" t="s">
        <v>4</v>
      </c>
      <c r="M209" s="35">
        <v>1</v>
      </c>
      <c r="N209" s="35"/>
      <c r="O209" s="35"/>
      <c r="P209" s="35"/>
      <c r="Q209" s="34" t="s">
        <v>1810</v>
      </c>
      <c r="R209" s="36" t="s">
        <v>4336</v>
      </c>
      <c r="S209" s="35" t="s">
        <v>2587</v>
      </c>
      <c r="T209" s="35"/>
      <c r="U209" s="34" t="s">
        <v>2074</v>
      </c>
      <c r="V209" s="50">
        <v>74.48</v>
      </c>
      <c r="W209" s="30" t="s">
        <v>2821</v>
      </c>
    </row>
    <row r="210" spans="1:23" s="29" customFormat="1" ht="21.95" customHeight="1" x14ac:dyDescent="0.2">
      <c r="A210" s="28" t="s">
        <v>2927</v>
      </c>
      <c r="B210" s="28"/>
      <c r="C210" s="28" t="s">
        <v>4342</v>
      </c>
      <c r="D210" s="32" t="s">
        <v>5138</v>
      </c>
      <c r="E210" s="28" t="s">
        <v>4343</v>
      </c>
      <c r="F210" s="39">
        <v>0.2</v>
      </c>
      <c r="G210" s="40">
        <v>96.4</v>
      </c>
      <c r="H210" s="41">
        <v>20.244</v>
      </c>
      <c r="I210" s="40">
        <v>96.4</v>
      </c>
      <c r="J210" s="48">
        <v>20.239999999999998</v>
      </c>
      <c r="K210" s="38">
        <v>45054</v>
      </c>
      <c r="L210" s="33" t="s">
        <v>4</v>
      </c>
      <c r="M210" s="35">
        <v>1</v>
      </c>
      <c r="N210" s="35"/>
      <c r="O210" s="35"/>
      <c r="P210" s="35"/>
      <c r="Q210" s="34" t="s">
        <v>2118</v>
      </c>
      <c r="R210" s="36" t="s">
        <v>2119</v>
      </c>
      <c r="S210" s="35" t="s">
        <v>2587</v>
      </c>
      <c r="T210" s="35"/>
      <c r="U210" s="34" t="s">
        <v>4344</v>
      </c>
      <c r="V210" s="50">
        <v>116.64</v>
      </c>
      <c r="W210" s="30" t="s">
        <v>2807</v>
      </c>
    </row>
    <row r="211" spans="1:23" s="29" customFormat="1" ht="21.95" customHeight="1" x14ac:dyDescent="0.2">
      <c r="A211" s="28" t="s">
        <v>4723</v>
      </c>
      <c r="B211" s="28"/>
      <c r="C211" s="28" t="s">
        <v>4399</v>
      </c>
      <c r="D211" s="32" t="s">
        <v>5138</v>
      </c>
      <c r="E211" s="28" t="s">
        <v>4400</v>
      </c>
      <c r="F211" s="39">
        <v>0.1</v>
      </c>
      <c r="G211" s="40">
        <v>130</v>
      </c>
      <c r="H211" s="41">
        <v>27.3</v>
      </c>
      <c r="I211" s="40">
        <v>130</v>
      </c>
      <c r="J211" s="48">
        <v>27.3</v>
      </c>
      <c r="K211" s="38">
        <v>45054</v>
      </c>
      <c r="L211" s="33" t="s">
        <v>4</v>
      </c>
      <c r="M211" s="35">
        <v>1</v>
      </c>
      <c r="N211" s="35"/>
      <c r="O211" s="35"/>
      <c r="P211" s="35"/>
      <c r="Q211" s="34" t="s">
        <v>607</v>
      </c>
      <c r="R211" s="36" t="s">
        <v>4457</v>
      </c>
      <c r="S211" s="35" t="s">
        <v>2587</v>
      </c>
      <c r="T211" s="35"/>
      <c r="U211" s="34" t="s">
        <v>2610</v>
      </c>
      <c r="V211" s="50">
        <v>157.30000000000001</v>
      </c>
      <c r="W211" s="30" t="s">
        <v>2846</v>
      </c>
    </row>
    <row r="212" spans="1:23" s="29" customFormat="1" ht="21.95" customHeight="1" x14ac:dyDescent="0.2">
      <c r="A212" s="28" t="s">
        <v>4845</v>
      </c>
      <c r="B212" s="28"/>
      <c r="C212" s="28" t="s">
        <v>4372</v>
      </c>
      <c r="D212" s="32" t="s">
        <v>5139</v>
      </c>
      <c r="E212" s="28" t="s">
        <v>4373</v>
      </c>
      <c r="F212" s="39">
        <v>0.1</v>
      </c>
      <c r="G212" s="40">
        <v>280</v>
      </c>
      <c r="H212" s="41">
        <v>58.8</v>
      </c>
      <c r="I212" s="40">
        <v>280</v>
      </c>
      <c r="J212" s="48">
        <v>58.8</v>
      </c>
      <c r="K212" s="38">
        <v>45054</v>
      </c>
      <c r="L212" s="33" t="s">
        <v>4</v>
      </c>
      <c r="M212" s="35">
        <v>1</v>
      </c>
      <c r="N212" s="35"/>
      <c r="O212" s="35"/>
      <c r="P212" s="35"/>
      <c r="Q212" s="34" t="s">
        <v>607</v>
      </c>
      <c r="R212" s="36" t="s">
        <v>4457</v>
      </c>
      <c r="S212" s="35" t="s">
        <v>2587</v>
      </c>
      <c r="T212" s="35"/>
      <c r="U212" s="34" t="s">
        <v>51</v>
      </c>
      <c r="V212" s="50">
        <v>338.8</v>
      </c>
      <c r="W212" s="30" t="s">
        <v>2807</v>
      </c>
    </row>
    <row r="213" spans="1:23" s="29" customFormat="1" ht="21.95" customHeight="1" x14ac:dyDescent="0.2">
      <c r="A213" s="28" t="s">
        <v>4574</v>
      </c>
      <c r="B213" s="28"/>
      <c r="C213" s="28" t="s">
        <v>4355</v>
      </c>
      <c r="D213" s="32" t="s">
        <v>5138</v>
      </c>
      <c r="E213" s="28" t="s">
        <v>2611</v>
      </c>
      <c r="F213" s="39">
        <v>1</v>
      </c>
      <c r="G213" s="40">
        <v>273.11</v>
      </c>
      <c r="H213" s="41">
        <v>57.353100000000005</v>
      </c>
      <c r="I213" s="40">
        <v>273.11</v>
      </c>
      <c r="J213" s="48">
        <v>57.35</v>
      </c>
      <c r="K213" s="38">
        <v>45054</v>
      </c>
      <c r="L213" s="33" t="s">
        <v>4</v>
      </c>
      <c r="M213" s="35">
        <v>1</v>
      </c>
      <c r="N213" s="35"/>
      <c r="O213" s="35"/>
      <c r="P213" s="35"/>
      <c r="Q213" s="34" t="s">
        <v>170</v>
      </c>
      <c r="R213" s="36" t="s">
        <v>3052</v>
      </c>
      <c r="S213" s="35" t="s">
        <v>2587</v>
      </c>
      <c r="T213" s="35"/>
      <c r="U213" s="34" t="s">
        <v>171</v>
      </c>
      <c r="V213" s="50">
        <v>330.46</v>
      </c>
      <c r="W213" s="30" t="s">
        <v>2846</v>
      </c>
    </row>
    <row r="214" spans="1:23" s="29" customFormat="1" ht="21.95" customHeight="1" x14ac:dyDescent="0.2">
      <c r="A214" s="28" t="s">
        <v>3400</v>
      </c>
      <c r="B214" s="28"/>
      <c r="C214" s="28" t="s">
        <v>4361</v>
      </c>
      <c r="D214" s="32" t="s">
        <v>5138</v>
      </c>
      <c r="E214" s="28" t="s">
        <v>4362</v>
      </c>
      <c r="F214" s="39">
        <v>0.5</v>
      </c>
      <c r="G214" s="40">
        <v>34.340000000000003</v>
      </c>
      <c r="H214" s="41">
        <v>7.2114000000000011</v>
      </c>
      <c r="I214" s="40">
        <v>28.38</v>
      </c>
      <c r="J214" s="48">
        <v>5.96</v>
      </c>
      <c r="K214" s="38">
        <v>45054</v>
      </c>
      <c r="L214" s="33" t="s">
        <v>4</v>
      </c>
      <c r="M214" s="35">
        <v>1</v>
      </c>
      <c r="N214" s="35"/>
      <c r="O214" s="35"/>
      <c r="P214" s="35"/>
      <c r="Q214" s="34" t="s">
        <v>4363</v>
      </c>
      <c r="R214" s="36" t="s">
        <v>4364</v>
      </c>
      <c r="S214" s="35" t="s">
        <v>2587</v>
      </c>
      <c r="T214" s="35"/>
      <c r="U214" s="34" t="s">
        <v>643</v>
      </c>
      <c r="V214" s="50">
        <v>34.340000000000003</v>
      </c>
      <c r="W214" s="30" t="s">
        <v>2839</v>
      </c>
    </row>
    <row r="215" spans="1:23" s="29" customFormat="1" ht="21.95" customHeight="1" x14ac:dyDescent="0.2">
      <c r="A215" s="28" t="s">
        <v>3824</v>
      </c>
      <c r="B215" s="28"/>
      <c r="C215" s="28" t="s">
        <v>4385</v>
      </c>
      <c r="D215" s="32" t="s">
        <v>5139</v>
      </c>
      <c r="E215" s="28" t="s">
        <v>4386</v>
      </c>
      <c r="F215" s="39">
        <v>1</v>
      </c>
      <c r="G215" s="40">
        <v>1152.02</v>
      </c>
      <c r="H215" s="41">
        <v>241.92419999999998</v>
      </c>
      <c r="I215" s="40">
        <v>1152.02</v>
      </c>
      <c r="J215" s="48">
        <v>241.92</v>
      </c>
      <c r="K215" s="38">
        <v>45054</v>
      </c>
      <c r="L215" s="33" t="s">
        <v>4</v>
      </c>
      <c r="M215" s="35">
        <v>1</v>
      </c>
      <c r="N215" s="35"/>
      <c r="O215" s="35"/>
      <c r="P215" s="35"/>
      <c r="Q215" s="34" t="s">
        <v>2007</v>
      </c>
      <c r="R215" s="36" t="s">
        <v>2003</v>
      </c>
      <c r="S215" s="35" t="s">
        <v>2587</v>
      </c>
      <c r="T215" s="35"/>
      <c r="U215" s="34" t="s">
        <v>2004</v>
      </c>
      <c r="V215" s="50">
        <v>1393.94</v>
      </c>
      <c r="W215" s="30" t="s">
        <v>2821</v>
      </c>
    </row>
    <row r="216" spans="1:23" s="29" customFormat="1" ht="21.95" customHeight="1" x14ac:dyDescent="0.2">
      <c r="A216" s="28" t="s">
        <v>3773</v>
      </c>
      <c r="B216" s="28"/>
      <c r="C216" s="28" t="s">
        <v>4366</v>
      </c>
      <c r="D216" s="32" t="s">
        <v>5139</v>
      </c>
      <c r="E216" s="28" t="s">
        <v>4367</v>
      </c>
      <c r="F216" s="39">
        <v>0.1</v>
      </c>
      <c r="G216" s="40">
        <v>87.12</v>
      </c>
      <c r="H216" s="41">
        <v>18.295200000000001</v>
      </c>
      <c r="I216" s="40">
        <v>72</v>
      </c>
      <c r="J216" s="48">
        <v>15.12</v>
      </c>
      <c r="K216" s="38">
        <v>45054</v>
      </c>
      <c r="L216" s="33" t="s">
        <v>4</v>
      </c>
      <c r="M216" s="35">
        <v>1</v>
      </c>
      <c r="N216" s="35"/>
      <c r="O216" s="35"/>
      <c r="P216" s="35"/>
      <c r="Q216" s="34" t="s">
        <v>250</v>
      </c>
      <c r="R216" s="36" t="s">
        <v>3852</v>
      </c>
      <c r="S216" s="35" t="s">
        <v>2587</v>
      </c>
      <c r="T216" s="35"/>
      <c r="U216" s="34" t="s">
        <v>252</v>
      </c>
      <c r="V216" s="50">
        <v>87.12</v>
      </c>
      <c r="W216" s="30" t="s">
        <v>2846</v>
      </c>
    </row>
    <row r="217" spans="1:23" s="29" customFormat="1" ht="21.95" customHeight="1" x14ac:dyDescent="0.2">
      <c r="A217" s="28" t="s">
        <v>4815</v>
      </c>
      <c r="B217" s="28"/>
      <c r="C217" s="28" t="s">
        <v>4378</v>
      </c>
      <c r="D217" s="32" t="s">
        <v>5139</v>
      </c>
      <c r="E217" s="28" t="s">
        <v>4379</v>
      </c>
      <c r="F217" s="39">
        <v>1</v>
      </c>
      <c r="G217" s="40">
        <v>180.28</v>
      </c>
      <c r="H217" s="41">
        <v>37.858800000000002</v>
      </c>
      <c r="I217" s="40">
        <v>180.28</v>
      </c>
      <c r="J217" s="48">
        <v>37.86</v>
      </c>
      <c r="K217" s="38">
        <v>45054</v>
      </c>
      <c r="L217" s="33" t="s">
        <v>4</v>
      </c>
      <c r="M217" s="35">
        <v>1</v>
      </c>
      <c r="N217" s="35"/>
      <c r="O217" s="35"/>
      <c r="P217" s="35"/>
      <c r="Q217" s="34" t="s">
        <v>34</v>
      </c>
      <c r="R217" s="36" t="s">
        <v>4380</v>
      </c>
      <c r="S217" s="35" t="s">
        <v>2587</v>
      </c>
      <c r="T217" s="35"/>
      <c r="U217" s="34" t="s">
        <v>35</v>
      </c>
      <c r="V217" s="50">
        <v>218.14</v>
      </c>
      <c r="W217" s="30" t="s">
        <v>2846</v>
      </c>
    </row>
    <row r="218" spans="1:23" s="29" customFormat="1" ht="21.95" customHeight="1" x14ac:dyDescent="0.2">
      <c r="A218" s="28" t="s">
        <v>2896</v>
      </c>
      <c r="B218" s="28"/>
      <c r="C218" s="28" t="s">
        <v>4402</v>
      </c>
      <c r="D218" s="32" t="s">
        <v>5138</v>
      </c>
      <c r="E218" s="28" t="s">
        <v>4403</v>
      </c>
      <c r="F218" s="39">
        <v>1</v>
      </c>
      <c r="G218" s="40">
        <v>128.63999999999999</v>
      </c>
      <c r="H218" s="41">
        <v>27.014399999999995</v>
      </c>
      <c r="I218" s="40">
        <v>128.63999999999999</v>
      </c>
      <c r="J218" s="48">
        <v>27.01</v>
      </c>
      <c r="K218" s="38">
        <v>45054</v>
      </c>
      <c r="L218" s="33" t="s">
        <v>4</v>
      </c>
      <c r="M218" s="35">
        <v>1</v>
      </c>
      <c r="N218" s="35"/>
      <c r="O218" s="35"/>
      <c r="P218" s="35"/>
      <c r="Q218" s="34" t="s">
        <v>4404</v>
      </c>
      <c r="R218" s="36" t="s">
        <v>4405</v>
      </c>
      <c r="S218" s="35" t="s">
        <v>2587</v>
      </c>
      <c r="T218" s="35"/>
      <c r="U218" s="34" t="s">
        <v>4406</v>
      </c>
      <c r="V218" s="50">
        <v>155.65</v>
      </c>
      <c r="W218" s="30" t="s">
        <v>2839</v>
      </c>
    </row>
    <row r="219" spans="1:23" s="29" customFormat="1" ht="21.95" customHeight="1" x14ac:dyDescent="0.2">
      <c r="A219" s="28" t="s">
        <v>3665</v>
      </c>
      <c r="B219" s="28"/>
      <c r="C219" s="28" t="s">
        <v>4338</v>
      </c>
      <c r="D219" s="32" t="s">
        <v>5138</v>
      </c>
      <c r="E219" s="28" t="s">
        <v>4339</v>
      </c>
      <c r="F219" s="39">
        <v>0.2</v>
      </c>
      <c r="G219" s="40">
        <v>340.81</v>
      </c>
      <c r="H219" s="41">
        <v>71.570099999999996</v>
      </c>
      <c r="I219" s="40">
        <v>340.81</v>
      </c>
      <c r="J219" s="48">
        <v>71.569999999999993</v>
      </c>
      <c r="K219" s="38">
        <v>45054</v>
      </c>
      <c r="L219" s="33" t="s">
        <v>4</v>
      </c>
      <c r="M219" s="35">
        <v>1</v>
      </c>
      <c r="N219" s="35"/>
      <c r="O219" s="35"/>
      <c r="P219" s="35"/>
      <c r="Q219" s="34" t="s">
        <v>908</v>
      </c>
      <c r="R219" s="36" t="s">
        <v>4340</v>
      </c>
      <c r="S219" s="35" t="s">
        <v>2587</v>
      </c>
      <c r="T219" s="35"/>
      <c r="U219" s="34" t="s">
        <v>348</v>
      </c>
      <c r="V219" s="50">
        <v>412.38</v>
      </c>
      <c r="W219" s="30" t="s">
        <v>2807</v>
      </c>
    </row>
    <row r="220" spans="1:23" s="29" customFormat="1" ht="21.95" customHeight="1" x14ac:dyDescent="0.2">
      <c r="A220" s="28" t="s">
        <v>2776</v>
      </c>
      <c r="B220" s="28"/>
      <c r="C220" s="28" t="s">
        <v>4416</v>
      </c>
      <c r="D220" s="32" t="s">
        <v>5138</v>
      </c>
      <c r="E220" s="28" t="s">
        <v>4417</v>
      </c>
      <c r="F220" s="39">
        <v>1</v>
      </c>
      <c r="G220" s="40">
        <v>255</v>
      </c>
      <c r="H220" s="41">
        <v>53.55</v>
      </c>
      <c r="I220" s="40">
        <v>255</v>
      </c>
      <c r="J220" s="48">
        <v>53.55</v>
      </c>
      <c r="K220" s="38">
        <v>45054</v>
      </c>
      <c r="L220" s="33" t="s">
        <v>4</v>
      </c>
      <c r="M220" s="35">
        <v>1</v>
      </c>
      <c r="N220" s="35"/>
      <c r="O220" s="35"/>
      <c r="P220" s="35"/>
      <c r="Q220" s="34" t="s">
        <v>558</v>
      </c>
      <c r="R220" s="36" t="s">
        <v>1671</v>
      </c>
      <c r="S220" s="35" t="s">
        <v>2587</v>
      </c>
      <c r="T220" s="35"/>
      <c r="U220" s="34" t="s">
        <v>856</v>
      </c>
      <c r="V220" s="50">
        <v>308.55</v>
      </c>
      <c r="W220" s="30" t="s">
        <v>2846</v>
      </c>
    </row>
    <row r="221" spans="1:23" s="29" customFormat="1" ht="21.95" customHeight="1" x14ac:dyDescent="0.2">
      <c r="A221" s="28" t="s">
        <v>4430</v>
      </c>
      <c r="B221" s="28"/>
      <c r="C221" s="28" t="s">
        <v>4396</v>
      </c>
      <c r="D221" s="32" t="s">
        <v>5138</v>
      </c>
      <c r="E221" s="28" t="s">
        <v>4397</v>
      </c>
      <c r="F221" s="39">
        <v>0.5</v>
      </c>
      <c r="G221" s="40">
        <v>69.23</v>
      </c>
      <c r="H221" s="41">
        <v>14.538300000000001</v>
      </c>
      <c r="I221" s="40">
        <v>69.23</v>
      </c>
      <c r="J221" s="48">
        <v>14.54</v>
      </c>
      <c r="K221" s="38">
        <v>45054</v>
      </c>
      <c r="L221" s="33" t="s">
        <v>4</v>
      </c>
      <c r="M221" s="35">
        <v>1</v>
      </c>
      <c r="N221" s="35"/>
      <c r="O221" s="35"/>
      <c r="P221" s="35"/>
      <c r="Q221" s="34" t="s">
        <v>29</v>
      </c>
      <c r="R221" s="36" t="s">
        <v>56</v>
      </c>
      <c r="S221" s="35" t="s">
        <v>2587</v>
      </c>
      <c r="T221" s="35"/>
      <c r="U221" s="34" t="s">
        <v>31</v>
      </c>
      <c r="V221" s="50">
        <v>83.77</v>
      </c>
      <c r="W221" s="30" t="s">
        <v>2807</v>
      </c>
    </row>
    <row r="222" spans="1:23" s="29" customFormat="1" ht="21.95" customHeight="1" x14ac:dyDescent="0.2">
      <c r="A222" s="28" t="s">
        <v>3062</v>
      </c>
      <c r="B222" s="28"/>
      <c r="C222" s="28" t="s">
        <v>4357</v>
      </c>
      <c r="D222" s="32" t="s">
        <v>5138</v>
      </c>
      <c r="E222" s="28" t="s">
        <v>4358</v>
      </c>
      <c r="F222" s="39">
        <v>0.1</v>
      </c>
      <c r="G222" s="40">
        <v>19.5</v>
      </c>
      <c r="H222" s="41">
        <v>4.0949999999999998</v>
      </c>
      <c r="I222" s="40">
        <v>19.5</v>
      </c>
      <c r="J222" s="48">
        <v>4.0999999999999996</v>
      </c>
      <c r="K222" s="38">
        <v>45054</v>
      </c>
      <c r="L222" s="33" t="s">
        <v>4</v>
      </c>
      <c r="M222" s="35">
        <v>1</v>
      </c>
      <c r="N222" s="35"/>
      <c r="O222" s="35"/>
      <c r="P222" s="35"/>
      <c r="Q222" s="34" t="s">
        <v>1624</v>
      </c>
      <c r="R222" s="36" t="s">
        <v>2995</v>
      </c>
      <c r="S222" s="35" t="s">
        <v>2587</v>
      </c>
      <c r="T222" s="35"/>
      <c r="U222" s="34" t="s">
        <v>4359</v>
      </c>
      <c r="V222" s="50">
        <v>23.6</v>
      </c>
      <c r="W222" s="30" t="s">
        <v>2846</v>
      </c>
    </row>
    <row r="223" spans="1:23" s="29" customFormat="1" ht="21.95" customHeight="1" x14ac:dyDescent="0.2">
      <c r="A223" s="28" t="s">
        <v>3849</v>
      </c>
      <c r="B223" s="28"/>
      <c r="C223" s="28" t="s">
        <v>4329</v>
      </c>
      <c r="D223" s="32" t="s">
        <v>5138</v>
      </c>
      <c r="E223" s="28" t="s">
        <v>4330</v>
      </c>
      <c r="F223" s="39">
        <v>0.1</v>
      </c>
      <c r="G223" s="40">
        <v>235</v>
      </c>
      <c r="H223" s="41">
        <v>49.35</v>
      </c>
      <c r="I223" s="40">
        <v>235</v>
      </c>
      <c r="J223" s="48">
        <v>49.35</v>
      </c>
      <c r="K223" s="38">
        <v>45054</v>
      </c>
      <c r="L223" s="33" t="s">
        <v>4</v>
      </c>
      <c r="M223" s="35">
        <v>1</v>
      </c>
      <c r="N223" s="35"/>
      <c r="O223" s="35"/>
      <c r="P223" s="35"/>
      <c r="Q223" s="34" t="s">
        <v>1624</v>
      </c>
      <c r="R223" s="36" t="s">
        <v>4331</v>
      </c>
      <c r="S223" s="35" t="s">
        <v>2587</v>
      </c>
      <c r="T223" s="35"/>
      <c r="U223" s="34" t="s">
        <v>4332</v>
      </c>
      <c r="V223" s="50">
        <v>284.35000000000002</v>
      </c>
      <c r="W223" s="30" t="s">
        <v>2846</v>
      </c>
    </row>
    <row r="224" spans="1:23" s="29" customFormat="1" ht="21.95" customHeight="1" x14ac:dyDescent="0.2">
      <c r="A224" s="28" t="s">
        <v>3322</v>
      </c>
      <c r="B224" s="28"/>
      <c r="C224" s="28" t="s">
        <v>4413</v>
      </c>
      <c r="D224" s="32" t="s">
        <v>5139</v>
      </c>
      <c r="E224" s="28" t="s">
        <v>4414</v>
      </c>
      <c r="F224" s="39">
        <v>1</v>
      </c>
      <c r="G224" s="40">
        <v>33.04</v>
      </c>
      <c r="H224" s="41">
        <v>6.9384000000000006</v>
      </c>
      <c r="I224" s="40">
        <v>33.04</v>
      </c>
      <c r="J224" s="48">
        <v>3.3</v>
      </c>
      <c r="K224" s="38">
        <v>45054</v>
      </c>
      <c r="L224" s="33" t="s">
        <v>4</v>
      </c>
      <c r="M224" s="35">
        <v>1</v>
      </c>
      <c r="N224" s="35"/>
      <c r="O224" s="35"/>
      <c r="P224" s="35"/>
      <c r="Q224" s="34" t="s">
        <v>258</v>
      </c>
      <c r="R224" s="36" t="s">
        <v>259</v>
      </c>
      <c r="S224" s="35" t="s">
        <v>2587</v>
      </c>
      <c r="T224" s="35"/>
      <c r="U224" s="34" t="s">
        <v>863</v>
      </c>
      <c r="V224" s="50">
        <v>36.340000000000003</v>
      </c>
      <c r="W224" s="30" t="s">
        <v>2846</v>
      </c>
    </row>
    <row r="225" spans="1:23" s="29" customFormat="1" ht="21.95" customHeight="1" x14ac:dyDescent="0.2">
      <c r="A225" s="28" t="s">
        <v>2992</v>
      </c>
      <c r="B225" s="28"/>
      <c r="C225" s="28" t="s">
        <v>4408</v>
      </c>
      <c r="D225" s="32" t="s">
        <v>5139</v>
      </c>
      <c r="E225" s="28" t="s">
        <v>4409</v>
      </c>
      <c r="F225" s="39">
        <v>0.1</v>
      </c>
      <c r="G225" s="40">
        <v>126.32</v>
      </c>
      <c r="H225" s="41">
        <v>26.527199999999997</v>
      </c>
      <c r="I225" s="40">
        <v>126.32</v>
      </c>
      <c r="J225" s="48">
        <v>26.53</v>
      </c>
      <c r="K225" s="38">
        <v>45054</v>
      </c>
      <c r="L225" s="33" t="s">
        <v>4</v>
      </c>
      <c r="M225" s="35">
        <v>1</v>
      </c>
      <c r="N225" s="35"/>
      <c r="O225" s="35"/>
      <c r="P225" s="35"/>
      <c r="Q225" s="34" t="s">
        <v>4410</v>
      </c>
      <c r="R225" s="36" t="s">
        <v>4411</v>
      </c>
      <c r="S225" s="35" t="s">
        <v>2587</v>
      </c>
      <c r="T225" s="35"/>
      <c r="U225" s="34" t="s">
        <v>1668</v>
      </c>
      <c r="V225" s="50">
        <v>152.85</v>
      </c>
      <c r="W225" s="30" t="s">
        <v>2846</v>
      </c>
    </row>
    <row r="226" spans="1:23" s="29" customFormat="1" ht="21.95" customHeight="1" x14ac:dyDescent="0.2">
      <c r="A226" s="28" t="s">
        <v>3355</v>
      </c>
      <c r="B226" s="28"/>
      <c r="C226" s="28" t="s">
        <v>4382</v>
      </c>
      <c r="D226" s="32" t="s">
        <v>5138</v>
      </c>
      <c r="E226" s="28" t="s">
        <v>4383</v>
      </c>
      <c r="F226" s="39">
        <v>0.2</v>
      </c>
      <c r="G226" s="40">
        <v>617.89</v>
      </c>
      <c r="H226" s="41">
        <v>129.7569</v>
      </c>
      <c r="I226" s="40">
        <v>617.89</v>
      </c>
      <c r="J226" s="48">
        <v>129.76</v>
      </c>
      <c r="K226" s="38">
        <v>45054</v>
      </c>
      <c r="L226" s="33" t="s">
        <v>4</v>
      </c>
      <c r="M226" s="35">
        <v>1</v>
      </c>
      <c r="N226" s="35"/>
      <c r="O226" s="35"/>
      <c r="P226" s="35"/>
      <c r="Q226" s="34" t="s">
        <v>183</v>
      </c>
      <c r="R226" s="36" t="s">
        <v>2984</v>
      </c>
      <c r="S226" s="35" t="s">
        <v>2587</v>
      </c>
      <c r="T226" s="35"/>
      <c r="U226" s="34" t="s">
        <v>1013</v>
      </c>
      <c r="V226" s="50">
        <v>747.65</v>
      </c>
      <c r="W226" s="30" t="s">
        <v>2846</v>
      </c>
    </row>
    <row r="227" spans="1:23" s="29" customFormat="1" ht="21.95" customHeight="1" x14ac:dyDescent="0.2">
      <c r="A227" s="28" t="s">
        <v>4672</v>
      </c>
      <c r="B227" s="28"/>
      <c r="C227" s="28" t="s">
        <v>4369</v>
      </c>
      <c r="D227" s="32" t="s">
        <v>5138</v>
      </c>
      <c r="E227" s="28" t="s">
        <v>4370</v>
      </c>
      <c r="F227" s="39">
        <v>0.2</v>
      </c>
      <c r="G227" s="40">
        <v>717.52</v>
      </c>
      <c r="H227" s="41">
        <v>150.67920000000001</v>
      </c>
      <c r="I227" s="40">
        <v>717.52</v>
      </c>
      <c r="J227" s="48">
        <v>150.68</v>
      </c>
      <c r="K227" s="38">
        <v>45054</v>
      </c>
      <c r="L227" s="33" t="s">
        <v>4</v>
      </c>
      <c r="M227" s="35">
        <v>1</v>
      </c>
      <c r="N227" s="35"/>
      <c r="O227" s="35"/>
      <c r="P227" s="35"/>
      <c r="Q227" s="34" t="s">
        <v>183</v>
      </c>
      <c r="R227" s="36" t="s">
        <v>2984</v>
      </c>
      <c r="S227" s="35" t="s">
        <v>2587</v>
      </c>
      <c r="T227" s="35"/>
      <c r="U227" s="34" t="s">
        <v>1013</v>
      </c>
      <c r="V227" s="50">
        <v>868.2</v>
      </c>
      <c r="W227" s="30" t="s">
        <v>2846</v>
      </c>
    </row>
    <row r="228" spans="1:23" s="29" customFormat="1" ht="21.95" customHeight="1" x14ac:dyDescent="0.2">
      <c r="A228" s="28" t="s">
        <v>2727</v>
      </c>
      <c r="B228" s="28"/>
      <c r="C228" s="28" t="s">
        <v>4346</v>
      </c>
      <c r="D228" s="32" t="s">
        <v>5138</v>
      </c>
      <c r="E228" s="28" t="s">
        <v>4347</v>
      </c>
      <c r="F228" s="39">
        <v>0.5</v>
      </c>
      <c r="G228" s="40">
        <v>85.06</v>
      </c>
      <c r="H228" s="41">
        <v>17.8626</v>
      </c>
      <c r="I228" s="40">
        <v>70.3</v>
      </c>
      <c r="J228" s="48">
        <v>14.76</v>
      </c>
      <c r="K228" s="38">
        <v>45054</v>
      </c>
      <c r="L228" s="33" t="s">
        <v>4</v>
      </c>
      <c r="M228" s="35">
        <v>1</v>
      </c>
      <c r="N228" s="35"/>
      <c r="O228" s="35"/>
      <c r="P228" s="35"/>
      <c r="Q228" s="34" t="s">
        <v>684</v>
      </c>
      <c r="R228" s="36" t="s">
        <v>685</v>
      </c>
      <c r="S228" s="35" t="s">
        <v>2587</v>
      </c>
      <c r="T228" s="35"/>
      <c r="U228" s="34" t="s">
        <v>4348</v>
      </c>
      <c r="V228" s="50">
        <v>85.06</v>
      </c>
      <c r="W228" s="30" t="s">
        <v>2839</v>
      </c>
    </row>
    <row r="229" spans="1:23" s="29" customFormat="1" ht="21.95" customHeight="1" x14ac:dyDescent="0.2">
      <c r="A229" s="28" t="s">
        <v>3837</v>
      </c>
      <c r="B229" s="28"/>
      <c r="C229" s="28" t="s">
        <v>4313</v>
      </c>
      <c r="D229" s="32" t="s">
        <v>5139</v>
      </c>
      <c r="E229" s="28" t="s">
        <v>4314</v>
      </c>
      <c r="F229" s="39">
        <v>1</v>
      </c>
      <c r="G229" s="40">
        <v>300</v>
      </c>
      <c r="H229" s="41">
        <v>63</v>
      </c>
      <c r="I229" s="40">
        <v>300</v>
      </c>
      <c r="J229" s="48">
        <v>0</v>
      </c>
      <c r="K229" s="38">
        <v>45054</v>
      </c>
      <c r="L229" s="33" t="s">
        <v>4</v>
      </c>
      <c r="M229" s="35">
        <v>1</v>
      </c>
      <c r="N229" s="35"/>
      <c r="O229" s="35"/>
      <c r="P229" s="35"/>
      <c r="Q229" s="34" t="s">
        <v>10032</v>
      </c>
      <c r="R229" s="36" t="s">
        <v>4315</v>
      </c>
      <c r="S229" s="35" t="s">
        <v>2587</v>
      </c>
      <c r="T229" s="35"/>
      <c r="U229" s="34" t="s">
        <v>2865</v>
      </c>
      <c r="V229" s="50">
        <v>300</v>
      </c>
      <c r="W229" s="30" t="s">
        <v>60</v>
      </c>
    </row>
    <row r="230" spans="1:23" s="29" customFormat="1" ht="21.95" customHeight="1" x14ac:dyDescent="0.2">
      <c r="A230" s="28" t="s">
        <v>4686</v>
      </c>
      <c r="B230" s="28"/>
      <c r="C230" s="28" t="s">
        <v>4175</v>
      </c>
      <c r="D230" s="32" t="s">
        <v>5139</v>
      </c>
      <c r="E230" s="28" t="s">
        <v>4176</v>
      </c>
      <c r="F230" s="39">
        <v>1</v>
      </c>
      <c r="G230" s="40">
        <v>750</v>
      </c>
      <c r="H230" s="41">
        <v>157.5</v>
      </c>
      <c r="I230" s="40">
        <v>750</v>
      </c>
      <c r="J230" s="48">
        <v>157.5</v>
      </c>
      <c r="K230" s="38">
        <v>45055</v>
      </c>
      <c r="L230" s="33" t="s">
        <v>4</v>
      </c>
      <c r="M230" s="35">
        <v>1</v>
      </c>
      <c r="N230" s="35"/>
      <c r="O230" s="35"/>
      <c r="P230" s="35"/>
      <c r="Q230" s="34" t="s">
        <v>10036</v>
      </c>
      <c r="R230" s="36" t="s">
        <v>317</v>
      </c>
      <c r="S230" s="35" t="s">
        <v>2587</v>
      </c>
      <c r="T230" s="35"/>
      <c r="U230" s="34" t="s">
        <v>318</v>
      </c>
      <c r="V230" s="50">
        <v>907.5</v>
      </c>
      <c r="W230" s="30" t="s">
        <v>60</v>
      </c>
    </row>
    <row r="231" spans="1:23" s="29" customFormat="1" ht="21.95" customHeight="1" x14ac:dyDescent="0.2">
      <c r="A231" s="28" t="s">
        <v>4016</v>
      </c>
      <c r="B231" s="28"/>
      <c r="C231" s="28" t="s">
        <v>4221</v>
      </c>
      <c r="D231" s="32" t="s">
        <v>5138</v>
      </c>
      <c r="E231" s="28" t="s">
        <v>4222</v>
      </c>
      <c r="F231" s="39">
        <v>1</v>
      </c>
      <c r="G231" s="40">
        <v>1284</v>
      </c>
      <c r="H231" s="41">
        <v>269.64</v>
      </c>
      <c r="I231" s="40">
        <v>1284</v>
      </c>
      <c r="J231" s="48">
        <v>269.64</v>
      </c>
      <c r="K231" s="38">
        <v>45055</v>
      </c>
      <c r="L231" s="33" t="s">
        <v>4</v>
      </c>
      <c r="M231" s="35">
        <v>1</v>
      </c>
      <c r="N231" s="35"/>
      <c r="O231" s="35"/>
      <c r="P231" s="35"/>
      <c r="Q231" s="34" t="s">
        <v>10041</v>
      </c>
      <c r="R231" s="36" t="s">
        <v>4223</v>
      </c>
      <c r="S231" s="35" t="s">
        <v>2587</v>
      </c>
      <c r="T231" s="35"/>
      <c r="U231" s="34" t="s">
        <v>1629</v>
      </c>
      <c r="V231" s="50">
        <v>1553.64</v>
      </c>
      <c r="W231" s="30" t="s">
        <v>2821</v>
      </c>
    </row>
    <row r="232" spans="1:23" s="29" customFormat="1" ht="21.95" customHeight="1" x14ac:dyDescent="0.2">
      <c r="A232" s="28" t="s">
        <v>4594</v>
      </c>
      <c r="B232" s="28"/>
      <c r="C232" s="28" t="s">
        <v>4266</v>
      </c>
      <c r="D232" s="32" t="s">
        <v>5138</v>
      </c>
      <c r="E232" s="28" t="s">
        <v>4267</v>
      </c>
      <c r="F232" s="39">
        <v>1</v>
      </c>
      <c r="G232" s="40">
        <v>264.76</v>
      </c>
      <c r="H232" s="41">
        <v>55.599600000000002</v>
      </c>
      <c r="I232" s="40">
        <v>264.76</v>
      </c>
      <c r="J232" s="48">
        <v>55.6</v>
      </c>
      <c r="K232" s="38">
        <v>45055</v>
      </c>
      <c r="L232" s="33" t="s">
        <v>4</v>
      </c>
      <c r="M232" s="35">
        <v>1</v>
      </c>
      <c r="N232" s="35"/>
      <c r="O232" s="35"/>
      <c r="P232" s="35"/>
      <c r="Q232" s="34" t="s">
        <v>889</v>
      </c>
      <c r="R232" s="36" t="s">
        <v>2817</v>
      </c>
      <c r="S232" s="35" t="s">
        <v>2587</v>
      </c>
      <c r="T232" s="35"/>
      <c r="U232" s="34" t="s">
        <v>51</v>
      </c>
      <c r="V232" s="50">
        <v>320.36</v>
      </c>
      <c r="W232" s="30" t="s">
        <v>2891</v>
      </c>
    </row>
    <row r="233" spans="1:23" s="29" customFormat="1" ht="21.95" customHeight="1" x14ac:dyDescent="0.2">
      <c r="A233" s="28" t="s">
        <v>3014</v>
      </c>
      <c r="B233" s="28"/>
      <c r="C233" s="28" t="s">
        <v>4182</v>
      </c>
      <c r="D233" s="32" t="s">
        <v>5139</v>
      </c>
      <c r="E233" s="28" t="s">
        <v>4183</v>
      </c>
      <c r="F233" s="39">
        <v>0.5</v>
      </c>
      <c r="G233" s="40">
        <v>2471.0700000000002</v>
      </c>
      <c r="H233" s="41">
        <v>518.92470000000003</v>
      </c>
      <c r="I233" s="40">
        <v>2471</v>
      </c>
      <c r="J233" s="48">
        <v>518.91</v>
      </c>
      <c r="K233" s="38">
        <v>45055</v>
      </c>
      <c r="L233" s="33" t="s">
        <v>4</v>
      </c>
      <c r="M233" s="35">
        <v>1</v>
      </c>
      <c r="N233" s="35"/>
      <c r="O233" s="35"/>
      <c r="P233" s="35"/>
      <c r="Q233" s="34" t="s">
        <v>4184</v>
      </c>
      <c r="R233" s="36" t="s">
        <v>4185</v>
      </c>
      <c r="S233" s="35" t="s">
        <v>2587</v>
      </c>
      <c r="T233" s="35"/>
      <c r="U233" s="34" t="s">
        <v>4186</v>
      </c>
      <c r="V233" s="50">
        <v>2989.91</v>
      </c>
      <c r="W233" s="30" t="s">
        <v>3024</v>
      </c>
    </row>
    <row r="234" spans="1:23" s="29" customFormat="1" ht="21.95" customHeight="1" x14ac:dyDescent="0.2">
      <c r="A234" s="28" t="s">
        <v>2780</v>
      </c>
      <c r="B234" s="28"/>
      <c r="C234" s="28" t="s">
        <v>4225</v>
      </c>
      <c r="D234" s="32" t="s">
        <v>5138</v>
      </c>
      <c r="E234" s="28" t="s">
        <v>4226</v>
      </c>
      <c r="F234" s="39">
        <v>1</v>
      </c>
      <c r="G234" s="40">
        <v>423</v>
      </c>
      <c r="H234" s="41">
        <v>88.83</v>
      </c>
      <c r="I234" s="40">
        <v>423</v>
      </c>
      <c r="J234" s="48">
        <v>88.83</v>
      </c>
      <c r="K234" s="38">
        <v>45055</v>
      </c>
      <c r="L234" s="33" t="s">
        <v>4</v>
      </c>
      <c r="M234" s="35">
        <v>1</v>
      </c>
      <c r="N234" s="35"/>
      <c r="O234" s="35"/>
      <c r="P234" s="35"/>
      <c r="Q234" s="34" t="s">
        <v>1302</v>
      </c>
      <c r="R234" s="36" t="s">
        <v>4227</v>
      </c>
      <c r="S234" s="35" t="s">
        <v>2587</v>
      </c>
      <c r="T234" s="35"/>
      <c r="U234" s="34" t="s">
        <v>4228</v>
      </c>
      <c r="V234" s="50">
        <v>511.83</v>
      </c>
      <c r="W234" s="30" t="s">
        <v>2839</v>
      </c>
    </row>
    <row r="235" spans="1:23" s="29" customFormat="1" ht="21.95" customHeight="1" x14ac:dyDescent="0.2">
      <c r="A235" s="28" t="s">
        <v>3196</v>
      </c>
      <c r="B235" s="28"/>
      <c r="C235" s="28" t="s">
        <v>4244</v>
      </c>
      <c r="D235" s="32" t="s">
        <v>5138</v>
      </c>
      <c r="E235" s="28" t="s">
        <v>4245</v>
      </c>
      <c r="F235" s="39">
        <v>1</v>
      </c>
      <c r="G235" s="40">
        <v>60.1</v>
      </c>
      <c r="H235" s="41">
        <v>12.621000000000002</v>
      </c>
      <c r="I235" s="40">
        <v>60.1</v>
      </c>
      <c r="J235" s="48">
        <v>12.62</v>
      </c>
      <c r="K235" s="38">
        <v>45055</v>
      </c>
      <c r="L235" s="33" t="s">
        <v>4</v>
      </c>
      <c r="M235" s="35">
        <v>1</v>
      </c>
      <c r="N235" s="35"/>
      <c r="O235" s="35"/>
      <c r="P235" s="35"/>
      <c r="Q235" s="34" t="s">
        <v>170</v>
      </c>
      <c r="R235" s="36" t="s">
        <v>3052</v>
      </c>
      <c r="S235" s="35" t="s">
        <v>2587</v>
      </c>
      <c r="T235" s="35"/>
      <c r="U235" s="34" t="s">
        <v>921</v>
      </c>
      <c r="V235" s="50">
        <v>72.72</v>
      </c>
      <c r="W235" s="30" t="s">
        <v>2891</v>
      </c>
    </row>
    <row r="236" spans="1:23" s="29" customFormat="1" ht="21.95" customHeight="1" x14ac:dyDescent="0.2">
      <c r="A236" s="28" t="s">
        <v>4667</v>
      </c>
      <c r="B236" s="28"/>
      <c r="C236" s="28" t="s">
        <v>4269</v>
      </c>
      <c r="D236" s="32" t="s">
        <v>5138</v>
      </c>
      <c r="E236" s="28" t="s">
        <v>4270</v>
      </c>
      <c r="F236" s="39">
        <v>1</v>
      </c>
      <c r="G236" s="40">
        <v>20</v>
      </c>
      <c r="H236" s="41">
        <v>4.2</v>
      </c>
      <c r="I236" s="40">
        <v>20</v>
      </c>
      <c r="J236" s="48">
        <v>4.2</v>
      </c>
      <c r="K236" s="38">
        <v>45055</v>
      </c>
      <c r="L236" s="33" t="s">
        <v>4</v>
      </c>
      <c r="M236" s="35">
        <v>1</v>
      </c>
      <c r="N236" s="35"/>
      <c r="O236" s="35"/>
      <c r="P236" s="35"/>
      <c r="Q236" s="34" t="s">
        <v>1941</v>
      </c>
      <c r="R236" s="36" t="s">
        <v>1942</v>
      </c>
      <c r="S236" s="35" t="s">
        <v>2587</v>
      </c>
      <c r="T236" s="35"/>
      <c r="U236" s="34" t="s">
        <v>4271</v>
      </c>
      <c r="V236" s="50">
        <v>24.2</v>
      </c>
      <c r="W236" s="30" t="s">
        <v>2891</v>
      </c>
    </row>
    <row r="237" spans="1:23" s="29" customFormat="1" ht="21.95" customHeight="1" x14ac:dyDescent="0.2">
      <c r="A237" s="28" t="s">
        <v>5067</v>
      </c>
      <c r="B237" s="28"/>
      <c r="C237" s="28" t="s">
        <v>4278</v>
      </c>
      <c r="D237" s="32" t="s">
        <v>5138</v>
      </c>
      <c r="E237" s="28" t="s">
        <v>4279</v>
      </c>
      <c r="F237" s="39">
        <v>1</v>
      </c>
      <c r="G237" s="40">
        <v>31.5</v>
      </c>
      <c r="H237" s="41">
        <v>6.6150000000000002</v>
      </c>
      <c r="I237" s="40">
        <v>31.5</v>
      </c>
      <c r="J237" s="48">
        <v>6.61</v>
      </c>
      <c r="K237" s="38">
        <v>45055</v>
      </c>
      <c r="L237" s="33" t="s">
        <v>4</v>
      </c>
      <c r="M237" s="35">
        <v>1</v>
      </c>
      <c r="N237" s="35"/>
      <c r="O237" s="35"/>
      <c r="P237" s="35"/>
      <c r="Q237" s="34" t="s">
        <v>1941</v>
      </c>
      <c r="R237" s="36" t="s">
        <v>1942</v>
      </c>
      <c r="S237" s="35" t="s">
        <v>2587</v>
      </c>
      <c r="T237" s="35"/>
      <c r="U237" s="34" t="s">
        <v>4271</v>
      </c>
      <c r="V237" s="50">
        <v>38.11</v>
      </c>
      <c r="W237" s="30" t="s">
        <v>2891</v>
      </c>
    </row>
    <row r="238" spans="1:23" s="29" customFormat="1" ht="21.95" customHeight="1" x14ac:dyDescent="0.2">
      <c r="A238" s="28" t="s">
        <v>4731</v>
      </c>
      <c r="B238" s="28"/>
      <c r="C238" s="28" t="s">
        <v>4240</v>
      </c>
      <c r="D238" s="32" t="s">
        <v>5138</v>
      </c>
      <c r="E238" s="28" t="s">
        <v>4241</v>
      </c>
      <c r="F238" s="39">
        <v>1</v>
      </c>
      <c r="G238" s="40">
        <v>20</v>
      </c>
      <c r="H238" s="41">
        <v>4.2</v>
      </c>
      <c r="I238" s="40">
        <v>20</v>
      </c>
      <c r="J238" s="48">
        <v>4.2</v>
      </c>
      <c r="K238" s="38">
        <v>45055</v>
      </c>
      <c r="L238" s="33" t="s">
        <v>4</v>
      </c>
      <c r="M238" s="35">
        <v>1</v>
      </c>
      <c r="N238" s="35"/>
      <c r="O238" s="35"/>
      <c r="P238" s="35"/>
      <c r="Q238" s="34" t="s">
        <v>4242</v>
      </c>
      <c r="R238" s="36" t="s">
        <v>1099</v>
      </c>
      <c r="S238" s="35" t="s">
        <v>2587</v>
      </c>
      <c r="T238" s="35"/>
      <c r="U238" s="34" t="s">
        <v>4238</v>
      </c>
      <c r="V238" s="50">
        <v>24.2</v>
      </c>
      <c r="W238" s="30" t="s">
        <v>2821</v>
      </c>
    </row>
    <row r="239" spans="1:23" s="29" customFormat="1" ht="21.95" customHeight="1" x14ac:dyDescent="0.2">
      <c r="A239" s="28" t="s">
        <v>4407</v>
      </c>
      <c r="B239" s="28"/>
      <c r="C239" s="28" t="s">
        <v>4251</v>
      </c>
      <c r="D239" s="32" t="s">
        <v>5138</v>
      </c>
      <c r="E239" s="28" t="s">
        <v>4252</v>
      </c>
      <c r="F239" s="39">
        <v>1</v>
      </c>
      <c r="G239" s="40">
        <v>2237.5300000000002</v>
      </c>
      <c r="H239" s="41">
        <v>469.88130000000007</v>
      </c>
      <c r="I239" s="40">
        <v>1849.2</v>
      </c>
      <c r="J239" s="48">
        <v>388.33</v>
      </c>
      <c r="K239" s="38">
        <v>45055</v>
      </c>
      <c r="L239" s="33" t="s">
        <v>4</v>
      </c>
      <c r="M239" s="35">
        <v>1</v>
      </c>
      <c r="N239" s="35"/>
      <c r="O239" s="35"/>
      <c r="P239" s="35"/>
      <c r="Q239" s="34" t="s">
        <v>179</v>
      </c>
      <c r="R239" s="36" t="s">
        <v>884</v>
      </c>
      <c r="S239" s="35" t="s">
        <v>2587</v>
      </c>
      <c r="T239" s="35"/>
      <c r="U239" s="34" t="s">
        <v>4253</v>
      </c>
      <c r="V239" s="50">
        <v>2237.5300000000002</v>
      </c>
      <c r="W239" s="30" t="s">
        <v>2891</v>
      </c>
    </row>
    <row r="240" spans="1:23" s="29" customFormat="1" ht="21.95" customHeight="1" x14ac:dyDescent="0.2">
      <c r="A240" s="28" t="s">
        <v>2643</v>
      </c>
      <c r="B240" s="28"/>
      <c r="C240" s="28" t="s">
        <v>4236</v>
      </c>
      <c r="D240" s="32" t="s">
        <v>5138</v>
      </c>
      <c r="E240" s="28" t="s">
        <v>4237</v>
      </c>
      <c r="F240" s="39">
        <v>1</v>
      </c>
      <c r="G240" s="40">
        <v>20</v>
      </c>
      <c r="H240" s="41">
        <v>4.2</v>
      </c>
      <c r="I240" s="40">
        <v>20</v>
      </c>
      <c r="J240" s="48">
        <v>4.2</v>
      </c>
      <c r="K240" s="38">
        <v>45055</v>
      </c>
      <c r="L240" s="33" t="s">
        <v>4</v>
      </c>
      <c r="M240" s="35">
        <v>1</v>
      </c>
      <c r="N240" s="35"/>
      <c r="O240" s="35"/>
      <c r="P240" s="35"/>
      <c r="Q240" s="51" t="s">
        <v>10031</v>
      </c>
      <c r="R240" s="36" t="s">
        <v>988</v>
      </c>
      <c r="S240" s="35" t="s">
        <v>2587</v>
      </c>
      <c r="T240" s="35"/>
      <c r="U240" s="34" t="s">
        <v>4238</v>
      </c>
      <c r="V240" s="50">
        <v>24.2</v>
      </c>
      <c r="W240" s="30" t="s">
        <v>2821</v>
      </c>
    </row>
    <row r="241" spans="1:23" s="29" customFormat="1" ht="21.95" customHeight="1" x14ac:dyDescent="0.2">
      <c r="A241" s="28" t="s">
        <v>4802</v>
      </c>
      <c r="B241" s="28"/>
      <c r="C241" s="28" t="s">
        <v>4230</v>
      </c>
      <c r="D241" s="32" t="s">
        <v>5138</v>
      </c>
      <c r="E241" s="28" t="s">
        <v>4231</v>
      </c>
      <c r="F241" s="39">
        <v>1</v>
      </c>
      <c r="G241" s="40">
        <v>26.5</v>
      </c>
      <c r="H241" s="41">
        <v>5.5650000000000004</v>
      </c>
      <c r="I241" s="40">
        <v>26.5</v>
      </c>
      <c r="J241" s="48">
        <v>5.57</v>
      </c>
      <c r="K241" s="38">
        <v>45055</v>
      </c>
      <c r="L241" s="33" t="s">
        <v>4</v>
      </c>
      <c r="M241" s="35">
        <v>1</v>
      </c>
      <c r="N241" s="35"/>
      <c r="O241" s="35"/>
      <c r="P241" s="35"/>
      <c r="Q241" s="34" t="s">
        <v>4232</v>
      </c>
      <c r="R241" s="36" t="s">
        <v>4233</v>
      </c>
      <c r="S241" s="35" t="s">
        <v>2587</v>
      </c>
      <c r="T241" s="35"/>
      <c r="U241" s="34" t="s">
        <v>4234</v>
      </c>
      <c r="V241" s="50">
        <v>32.07</v>
      </c>
      <c r="W241" s="30" t="s">
        <v>2821</v>
      </c>
    </row>
    <row r="242" spans="1:23" s="29" customFormat="1" ht="21.95" customHeight="1" x14ac:dyDescent="0.2">
      <c r="A242" s="28" t="s">
        <v>3225</v>
      </c>
      <c r="B242" s="28"/>
      <c r="C242" s="28" t="s">
        <v>4255</v>
      </c>
      <c r="D242" s="32" t="s">
        <v>5139</v>
      </c>
      <c r="E242" s="28" t="s">
        <v>4256</v>
      </c>
      <c r="F242" s="39">
        <v>1</v>
      </c>
      <c r="G242" s="40">
        <v>1460.37</v>
      </c>
      <c r="H242" s="41">
        <v>306.67769999999996</v>
      </c>
      <c r="I242" s="40">
        <v>1460.37</v>
      </c>
      <c r="J242" s="48">
        <v>306.68</v>
      </c>
      <c r="K242" s="38">
        <v>45055</v>
      </c>
      <c r="L242" s="33" t="s">
        <v>4</v>
      </c>
      <c r="M242" s="35">
        <v>1</v>
      </c>
      <c r="N242" s="35"/>
      <c r="O242" s="35"/>
      <c r="P242" s="35"/>
      <c r="Q242" s="34" t="s">
        <v>34</v>
      </c>
      <c r="R242" s="36" t="s">
        <v>2607</v>
      </c>
      <c r="S242" s="35" t="s">
        <v>2587</v>
      </c>
      <c r="T242" s="35"/>
      <c r="U242" s="34" t="s">
        <v>35</v>
      </c>
      <c r="V242" s="50">
        <v>1767.05</v>
      </c>
      <c r="W242" s="30" t="s">
        <v>2846</v>
      </c>
    </row>
    <row r="243" spans="1:23" s="29" customFormat="1" ht="21.95" customHeight="1" x14ac:dyDescent="0.2">
      <c r="A243" s="28" t="s">
        <v>4122</v>
      </c>
      <c r="B243" s="28"/>
      <c r="C243" s="28" t="s">
        <v>4263</v>
      </c>
      <c r="D243" s="32" t="s">
        <v>5138</v>
      </c>
      <c r="E243" s="28" t="s">
        <v>4264</v>
      </c>
      <c r="F243" s="39">
        <v>0.1</v>
      </c>
      <c r="G243" s="40">
        <v>435.04</v>
      </c>
      <c r="H243" s="41">
        <v>91.358400000000003</v>
      </c>
      <c r="I243" s="40">
        <v>435.04</v>
      </c>
      <c r="J243" s="48">
        <v>91.36</v>
      </c>
      <c r="K243" s="38">
        <v>45055</v>
      </c>
      <c r="L243" s="33" t="s">
        <v>4</v>
      </c>
      <c r="M243" s="35">
        <v>1</v>
      </c>
      <c r="N243" s="35"/>
      <c r="O243" s="35"/>
      <c r="P243" s="35"/>
      <c r="Q243" s="34" t="s">
        <v>45</v>
      </c>
      <c r="R243" s="36" t="s">
        <v>3325</v>
      </c>
      <c r="S243" s="35" t="s">
        <v>2587</v>
      </c>
      <c r="T243" s="35"/>
      <c r="U243" s="34" t="s">
        <v>42</v>
      </c>
      <c r="V243" s="50">
        <v>526.4</v>
      </c>
      <c r="W243" s="30" t="s">
        <v>2846</v>
      </c>
    </row>
    <row r="244" spans="1:23" s="29" customFormat="1" ht="21.95" customHeight="1" x14ac:dyDescent="0.2">
      <c r="A244" s="28" t="s">
        <v>4401</v>
      </c>
      <c r="B244" s="28"/>
      <c r="C244" s="28" t="s">
        <v>4273</v>
      </c>
      <c r="D244" s="32" t="s">
        <v>5138</v>
      </c>
      <c r="E244" s="28" t="s">
        <v>4274</v>
      </c>
      <c r="F244" s="39">
        <v>1</v>
      </c>
      <c r="G244" s="40">
        <v>50</v>
      </c>
      <c r="H244" s="41">
        <v>10.5</v>
      </c>
      <c r="I244" s="40">
        <v>50</v>
      </c>
      <c r="J244" s="48">
        <v>10.5</v>
      </c>
      <c r="K244" s="38">
        <v>45055</v>
      </c>
      <c r="L244" s="33" t="s">
        <v>4</v>
      </c>
      <c r="M244" s="35">
        <v>1</v>
      </c>
      <c r="N244" s="35"/>
      <c r="O244" s="35"/>
      <c r="P244" s="35"/>
      <c r="Q244" s="34" t="s">
        <v>4275</v>
      </c>
      <c r="R244" s="36" t="s">
        <v>4276</v>
      </c>
      <c r="S244" s="35" t="s">
        <v>2587</v>
      </c>
      <c r="T244" s="35"/>
      <c r="U244" s="34" t="s">
        <v>51</v>
      </c>
      <c r="V244" s="50">
        <v>60.5</v>
      </c>
      <c r="W244" s="30" t="s">
        <v>2891</v>
      </c>
    </row>
    <row r="245" spans="1:23" s="29" customFormat="1" ht="21.95" customHeight="1" x14ac:dyDescent="0.2">
      <c r="A245" s="28" t="s">
        <v>3745</v>
      </c>
      <c r="B245" s="28"/>
      <c r="C245" s="28" t="s">
        <v>4216</v>
      </c>
      <c r="D245" s="32" t="s">
        <v>5138</v>
      </c>
      <c r="E245" s="28" t="s">
        <v>4217</v>
      </c>
      <c r="F245" s="39">
        <v>1</v>
      </c>
      <c r="G245" s="40">
        <v>37.06</v>
      </c>
      <c r="H245" s="41">
        <v>7.7825999999999995</v>
      </c>
      <c r="I245" s="40">
        <v>37.049999999999997</v>
      </c>
      <c r="J245" s="48">
        <v>7.78</v>
      </c>
      <c r="K245" s="38">
        <v>45055</v>
      </c>
      <c r="L245" s="33" t="s">
        <v>4</v>
      </c>
      <c r="M245" s="35">
        <v>1</v>
      </c>
      <c r="N245" s="35"/>
      <c r="O245" s="35"/>
      <c r="P245" s="35"/>
      <c r="Q245" s="34" t="s">
        <v>4218</v>
      </c>
      <c r="R245" s="36" t="s">
        <v>4219</v>
      </c>
      <c r="S245" s="35" t="s">
        <v>2587</v>
      </c>
      <c r="T245" s="35"/>
      <c r="U245" s="34" t="s">
        <v>1013</v>
      </c>
      <c r="V245" s="50">
        <v>44.83</v>
      </c>
      <c r="W245" s="30" t="s">
        <v>2891</v>
      </c>
    </row>
    <row r="246" spans="1:23" s="29" customFormat="1" ht="21.95" customHeight="1" x14ac:dyDescent="0.2">
      <c r="A246" s="28" t="s">
        <v>4869</v>
      </c>
      <c r="B246" s="28"/>
      <c r="C246" s="28" t="s">
        <v>4393</v>
      </c>
      <c r="D246" s="32" t="s">
        <v>5138</v>
      </c>
      <c r="E246" s="28" t="s">
        <v>4394</v>
      </c>
      <c r="F246" s="39">
        <v>0.06</v>
      </c>
      <c r="G246" s="40">
        <v>172</v>
      </c>
      <c r="H246" s="41">
        <v>36.119999999999997</v>
      </c>
      <c r="I246" s="40">
        <v>172</v>
      </c>
      <c r="J246" s="48">
        <v>36.119999999999997</v>
      </c>
      <c r="K246" s="38">
        <v>45055</v>
      </c>
      <c r="L246" s="33" t="s">
        <v>4</v>
      </c>
      <c r="M246" s="35">
        <v>1</v>
      </c>
      <c r="N246" s="35"/>
      <c r="O246" s="35"/>
      <c r="P246" s="35"/>
      <c r="Q246" s="34" t="s">
        <v>49</v>
      </c>
      <c r="R246" s="36" t="s">
        <v>50</v>
      </c>
      <c r="S246" s="35" t="s">
        <v>2587</v>
      </c>
      <c r="T246" s="35"/>
      <c r="U246" s="34" t="s">
        <v>1040</v>
      </c>
      <c r="V246" s="50">
        <v>208.12</v>
      </c>
      <c r="W246" s="30" t="s">
        <v>2891</v>
      </c>
    </row>
    <row r="247" spans="1:23" s="29" customFormat="1" ht="21.95" customHeight="1" x14ac:dyDescent="0.2">
      <c r="A247" s="28" t="s">
        <v>4805</v>
      </c>
      <c r="B247" s="28"/>
      <c r="C247" s="28" t="s">
        <v>4247</v>
      </c>
      <c r="D247" s="32" t="s">
        <v>5139</v>
      </c>
      <c r="E247" s="28" t="s">
        <v>4248</v>
      </c>
      <c r="F247" s="39">
        <v>3</v>
      </c>
      <c r="G247" s="40">
        <v>5600</v>
      </c>
      <c r="H247" s="41">
        <v>1176</v>
      </c>
      <c r="I247" s="40">
        <v>5600</v>
      </c>
      <c r="J247" s="48">
        <v>1176</v>
      </c>
      <c r="K247" s="38">
        <v>45055</v>
      </c>
      <c r="L247" s="33" t="s">
        <v>4</v>
      </c>
      <c r="M247" s="35">
        <v>1</v>
      </c>
      <c r="N247" s="35"/>
      <c r="O247" s="35"/>
      <c r="P247" s="35"/>
      <c r="Q247" s="34" t="s">
        <v>1455</v>
      </c>
      <c r="R247" s="36" t="s">
        <v>4249</v>
      </c>
      <c r="S247" s="35" t="s">
        <v>2587</v>
      </c>
      <c r="T247" s="35"/>
      <c r="U247" s="34" t="s">
        <v>2452</v>
      </c>
      <c r="V247" s="50">
        <v>6776</v>
      </c>
      <c r="W247" s="30" t="s">
        <v>2839</v>
      </c>
    </row>
    <row r="248" spans="1:23" s="29" customFormat="1" ht="21.95" customHeight="1" x14ac:dyDescent="0.2">
      <c r="A248" s="28" t="s">
        <v>4398</v>
      </c>
      <c r="B248" s="28"/>
      <c r="C248" s="28" t="s">
        <v>4258</v>
      </c>
      <c r="D248" s="32" t="s">
        <v>5139</v>
      </c>
      <c r="E248" s="28" t="s">
        <v>4259</v>
      </c>
      <c r="F248" s="39">
        <v>0.1</v>
      </c>
      <c r="G248" s="40">
        <v>200</v>
      </c>
      <c r="H248" s="41">
        <v>42</v>
      </c>
      <c r="I248" s="40">
        <v>200</v>
      </c>
      <c r="J248" s="48">
        <v>0</v>
      </c>
      <c r="K248" s="38">
        <v>45055</v>
      </c>
      <c r="L248" s="33" t="s">
        <v>4</v>
      </c>
      <c r="M248" s="35">
        <v>1</v>
      </c>
      <c r="N248" s="35"/>
      <c r="O248" s="35"/>
      <c r="P248" s="35"/>
      <c r="Q248" s="34" t="s">
        <v>4260</v>
      </c>
      <c r="R248" s="36" t="s">
        <v>4261</v>
      </c>
      <c r="S248" s="35" t="s">
        <v>2587</v>
      </c>
      <c r="T248" s="35"/>
      <c r="U248" s="34" t="s">
        <v>690</v>
      </c>
      <c r="V248" s="50">
        <v>200</v>
      </c>
      <c r="W248" s="30" t="s">
        <v>2807</v>
      </c>
    </row>
    <row r="249" spans="1:23" s="29" customFormat="1" ht="21.95" customHeight="1" x14ac:dyDescent="0.2">
      <c r="A249" s="28" t="s">
        <v>4923</v>
      </c>
      <c r="B249" s="28"/>
      <c r="C249" s="28" t="s">
        <v>4192</v>
      </c>
      <c r="D249" s="32" t="s">
        <v>5139</v>
      </c>
      <c r="E249" s="28" t="s">
        <v>4193</v>
      </c>
      <c r="F249" s="39">
        <v>1</v>
      </c>
      <c r="G249" s="40">
        <v>360</v>
      </c>
      <c r="H249" s="41">
        <v>75.599999999999994</v>
      </c>
      <c r="I249" s="40">
        <v>360</v>
      </c>
      <c r="J249" s="48">
        <v>75.599999999999994</v>
      </c>
      <c r="K249" s="38">
        <v>45056</v>
      </c>
      <c r="L249" s="33" t="s">
        <v>4</v>
      </c>
      <c r="M249" s="35">
        <v>1</v>
      </c>
      <c r="N249" s="35"/>
      <c r="O249" s="35"/>
      <c r="P249" s="35"/>
      <c r="Q249" s="34" t="s">
        <v>10044</v>
      </c>
      <c r="R249" s="36" t="s">
        <v>4194</v>
      </c>
      <c r="S249" s="35" t="s">
        <v>2587</v>
      </c>
      <c r="T249" s="35"/>
      <c r="U249" s="34" t="s">
        <v>83</v>
      </c>
      <c r="V249" s="50">
        <v>435.6</v>
      </c>
      <c r="W249" s="30" t="s">
        <v>2891</v>
      </c>
    </row>
    <row r="250" spans="1:23" s="29" customFormat="1" ht="21.95" customHeight="1" x14ac:dyDescent="0.2">
      <c r="A250" s="28" t="s">
        <v>3905</v>
      </c>
      <c r="B250" s="28"/>
      <c r="C250" s="28" t="s">
        <v>4188</v>
      </c>
      <c r="D250" s="32" t="s">
        <v>5139</v>
      </c>
      <c r="E250" s="28" t="s">
        <v>4189</v>
      </c>
      <c r="F250" s="39">
        <v>1</v>
      </c>
      <c r="G250" s="40">
        <v>900</v>
      </c>
      <c r="H250" s="41">
        <v>189</v>
      </c>
      <c r="I250" s="40">
        <v>900</v>
      </c>
      <c r="J250" s="48">
        <v>189</v>
      </c>
      <c r="K250" s="38">
        <v>45056</v>
      </c>
      <c r="L250" s="33" t="s">
        <v>4</v>
      </c>
      <c r="M250" s="35">
        <v>1</v>
      </c>
      <c r="N250" s="35"/>
      <c r="O250" s="35"/>
      <c r="P250" s="35"/>
      <c r="Q250" s="34" t="s">
        <v>10046</v>
      </c>
      <c r="R250" s="36" t="s">
        <v>4190</v>
      </c>
      <c r="S250" s="35" t="s">
        <v>2587</v>
      </c>
      <c r="T250" s="35"/>
      <c r="U250" s="34" t="s">
        <v>83</v>
      </c>
      <c r="V250" s="50">
        <v>1089</v>
      </c>
      <c r="W250" s="30" t="s">
        <v>2891</v>
      </c>
    </row>
    <row r="251" spans="1:23" s="29" customFormat="1" ht="21.95" customHeight="1" x14ac:dyDescent="0.2">
      <c r="A251" s="28" t="s">
        <v>3842</v>
      </c>
      <c r="B251" s="28"/>
      <c r="C251" s="28" t="s">
        <v>4213</v>
      </c>
      <c r="D251" s="32" t="s">
        <v>5138</v>
      </c>
      <c r="E251" s="28" t="s">
        <v>4214</v>
      </c>
      <c r="F251" s="39">
        <v>0.1</v>
      </c>
      <c r="G251" s="40">
        <v>60</v>
      </c>
      <c r="H251" s="41">
        <v>12.6</v>
      </c>
      <c r="I251" s="40">
        <v>60</v>
      </c>
      <c r="J251" s="48">
        <v>12.6</v>
      </c>
      <c r="K251" s="38">
        <v>45056</v>
      </c>
      <c r="L251" s="33" t="s">
        <v>4</v>
      </c>
      <c r="M251" s="35">
        <v>1</v>
      </c>
      <c r="N251" s="35"/>
      <c r="O251" s="35"/>
      <c r="P251" s="35"/>
      <c r="Q251" s="34" t="s">
        <v>9958</v>
      </c>
      <c r="R251" s="36" t="s">
        <v>1782</v>
      </c>
      <c r="S251" s="35" t="s">
        <v>2587</v>
      </c>
      <c r="T251" s="35"/>
      <c r="U251" s="34" t="s">
        <v>565</v>
      </c>
      <c r="V251" s="50">
        <v>72.599999999999994</v>
      </c>
      <c r="W251" s="30" t="s">
        <v>2846</v>
      </c>
    </row>
    <row r="252" spans="1:23" s="29" customFormat="1" ht="21.95" customHeight="1" x14ac:dyDescent="0.2">
      <c r="A252" s="28" t="s">
        <v>3121</v>
      </c>
      <c r="B252" s="28"/>
      <c r="C252" s="28" t="s">
        <v>4109</v>
      </c>
      <c r="D252" s="32" t="s">
        <v>5138</v>
      </c>
      <c r="E252" s="28" t="s">
        <v>4110</v>
      </c>
      <c r="F252" s="39">
        <v>1</v>
      </c>
      <c r="G252" s="40">
        <v>250.81</v>
      </c>
      <c r="H252" s="41">
        <v>52.670100000000005</v>
      </c>
      <c r="I252" s="40">
        <v>250.81</v>
      </c>
      <c r="J252" s="48">
        <v>52.67</v>
      </c>
      <c r="K252" s="38">
        <v>45056</v>
      </c>
      <c r="L252" s="33" t="s">
        <v>4</v>
      </c>
      <c r="M252" s="35">
        <v>1</v>
      </c>
      <c r="N252" s="35"/>
      <c r="O252" s="35"/>
      <c r="P252" s="35"/>
      <c r="Q252" s="34" t="s">
        <v>9961</v>
      </c>
      <c r="R252" s="36" t="s">
        <v>642</v>
      </c>
      <c r="S252" s="35" t="s">
        <v>2587</v>
      </c>
      <c r="T252" s="35"/>
      <c r="U252" s="34" t="s">
        <v>643</v>
      </c>
      <c r="V252" s="50">
        <v>303.48</v>
      </c>
      <c r="W252" s="30" t="s">
        <v>2839</v>
      </c>
    </row>
    <row r="253" spans="1:23" s="29" customFormat="1" ht="21.95" customHeight="1" x14ac:dyDescent="0.2">
      <c r="A253" s="28" t="s">
        <v>4852</v>
      </c>
      <c r="B253" s="28"/>
      <c r="C253" s="28" t="s">
        <v>4145</v>
      </c>
      <c r="D253" s="32" t="s">
        <v>5138</v>
      </c>
      <c r="E253" s="28" t="s">
        <v>4146</v>
      </c>
      <c r="F253" s="39">
        <v>1</v>
      </c>
      <c r="G253" s="40">
        <v>150</v>
      </c>
      <c r="H253" s="41">
        <v>31.5</v>
      </c>
      <c r="I253" s="40">
        <v>150</v>
      </c>
      <c r="J253" s="48">
        <v>31.5</v>
      </c>
      <c r="K253" s="38">
        <v>45056</v>
      </c>
      <c r="L253" s="33" t="s">
        <v>4</v>
      </c>
      <c r="M253" s="35">
        <v>1</v>
      </c>
      <c r="N253" s="35"/>
      <c r="O253" s="35"/>
      <c r="P253" s="35"/>
      <c r="Q253" s="34" t="s">
        <v>1089</v>
      </c>
      <c r="R253" s="36" t="s">
        <v>3037</v>
      </c>
      <c r="S253" s="35" t="s">
        <v>2587</v>
      </c>
      <c r="T253" s="35"/>
      <c r="U253" s="34" t="s">
        <v>4147</v>
      </c>
      <c r="V253" s="50">
        <v>181.5</v>
      </c>
      <c r="W253" s="30" t="s">
        <v>2891</v>
      </c>
    </row>
    <row r="254" spans="1:23" s="29" customFormat="1" ht="21.95" customHeight="1" x14ac:dyDescent="0.2">
      <c r="A254" s="28" t="s">
        <v>3359</v>
      </c>
      <c r="B254" s="28"/>
      <c r="C254" s="28" t="s">
        <v>4112</v>
      </c>
      <c r="D254" s="32" t="s">
        <v>5138</v>
      </c>
      <c r="E254" s="28" t="s">
        <v>4113</v>
      </c>
      <c r="F254" s="39">
        <v>1</v>
      </c>
      <c r="G254" s="40">
        <v>61.2</v>
      </c>
      <c r="H254" s="41">
        <v>12.852</v>
      </c>
      <c r="I254" s="40">
        <v>61.2</v>
      </c>
      <c r="J254" s="48">
        <v>12.85</v>
      </c>
      <c r="K254" s="38">
        <v>45056</v>
      </c>
      <c r="L254" s="33" t="s">
        <v>4</v>
      </c>
      <c r="M254" s="35">
        <v>1</v>
      </c>
      <c r="N254" s="35"/>
      <c r="O254" s="35"/>
      <c r="P254" s="35"/>
      <c r="Q254" s="34" t="s">
        <v>828</v>
      </c>
      <c r="R254" s="36" t="s">
        <v>991</v>
      </c>
      <c r="S254" s="35" t="s">
        <v>2587</v>
      </c>
      <c r="T254" s="35"/>
      <c r="U254" s="34" t="s">
        <v>4114</v>
      </c>
      <c r="V254" s="50">
        <v>74.05</v>
      </c>
      <c r="W254" s="30" t="s">
        <v>2846</v>
      </c>
    </row>
    <row r="255" spans="1:23" s="29" customFormat="1" ht="21.95" customHeight="1" x14ac:dyDescent="0.2">
      <c r="A255" s="28" t="s">
        <v>3867</v>
      </c>
      <c r="B255" s="28"/>
      <c r="C255" s="28" t="s">
        <v>4199</v>
      </c>
      <c r="D255" s="32" t="s">
        <v>5138</v>
      </c>
      <c r="E255" s="28" t="s">
        <v>4200</v>
      </c>
      <c r="F255" s="39">
        <v>1</v>
      </c>
      <c r="G255" s="40">
        <v>193.4</v>
      </c>
      <c r="H255" s="41">
        <v>40.614000000000004</v>
      </c>
      <c r="I255" s="40">
        <v>193.4</v>
      </c>
      <c r="J255" s="48">
        <v>40.61</v>
      </c>
      <c r="K255" s="38">
        <v>45056</v>
      </c>
      <c r="L255" s="33" t="s">
        <v>4</v>
      </c>
      <c r="M255" s="35">
        <v>1</v>
      </c>
      <c r="N255" s="35"/>
      <c r="O255" s="35"/>
      <c r="P255" s="35"/>
      <c r="Q255" s="34" t="s">
        <v>140</v>
      </c>
      <c r="R255" s="36" t="s">
        <v>4201</v>
      </c>
      <c r="S255" s="35" t="s">
        <v>2587</v>
      </c>
      <c r="T255" s="35"/>
      <c r="U255" s="34" t="s">
        <v>354</v>
      </c>
      <c r="V255" s="50">
        <v>234.01</v>
      </c>
      <c r="W255" s="30" t="s">
        <v>2891</v>
      </c>
    </row>
    <row r="256" spans="1:23" s="29" customFormat="1" ht="21.95" customHeight="1" x14ac:dyDescent="0.2">
      <c r="A256" s="28" t="s">
        <v>4509</v>
      </c>
      <c r="B256" s="28"/>
      <c r="C256" s="28" t="s">
        <v>4116</v>
      </c>
      <c r="D256" s="32" t="s">
        <v>5138</v>
      </c>
      <c r="E256" s="28" t="s">
        <v>4117</v>
      </c>
      <c r="F256" s="39">
        <v>1</v>
      </c>
      <c r="G256" s="40">
        <v>50.73</v>
      </c>
      <c r="H256" s="41">
        <v>10.6533</v>
      </c>
      <c r="I256" s="40">
        <v>50.73</v>
      </c>
      <c r="J256" s="48">
        <v>10.65</v>
      </c>
      <c r="K256" s="38">
        <v>45056</v>
      </c>
      <c r="L256" s="33" t="s">
        <v>4</v>
      </c>
      <c r="M256" s="35">
        <v>1</v>
      </c>
      <c r="N256" s="35"/>
      <c r="O256" s="35"/>
      <c r="P256" s="35"/>
      <c r="Q256" s="34" t="s">
        <v>352</v>
      </c>
      <c r="R256" s="36" t="s">
        <v>1521</v>
      </c>
      <c r="S256" s="35" t="s">
        <v>2587</v>
      </c>
      <c r="T256" s="35"/>
      <c r="U256" s="34" t="s">
        <v>4118</v>
      </c>
      <c r="V256" s="50">
        <v>61.38</v>
      </c>
      <c r="W256" s="30" t="s">
        <v>2846</v>
      </c>
    </row>
    <row r="257" spans="1:23" s="29" customFormat="1" ht="21.95" customHeight="1" x14ac:dyDescent="0.2">
      <c r="A257" s="28" t="s">
        <v>4894</v>
      </c>
      <c r="B257" s="28"/>
      <c r="C257" s="28" t="s">
        <v>4196</v>
      </c>
      <c r="D257" s="32" t="s">
        <v>5138</v>
      </c>
      <c r="E257" s="28" t="s">
        <v>4197</v>
      </c>
      <c r="F257" s="39">
        <v>1</v>
      </c>
      <c r="G257" s="40">
        <v>55.64</v>
      </c>
      <c r="H257" s="41">
        <v>11.6844</v>
      </c>
      <c r="I257" s="40">
        <v>55.62</v>
      </c>
      <c r="J257" s="48">
        <v>11.68</v>
      </c>
      <c r="K257" s="38">
        <v>45056</v>
      </c>
      <c r="L257" s="33" t="s">
        <v>4</v>
      </c>
      <c r="M257" s="35">
        <v>1</v>
      </c>
      <c r="N257" s="35"/>
      <c r="O257" s="35"/>
      <c r="P257" s="35"/>
      <c r="Q257" s="34" t="s">
        <v>352</v>
      </c>
      <c r="R257" s="36" t="s">
        <v>2973</v>
      </c>
      <c r="S257" s="35" t="s">
        <v>2587</v>
      </c>
      <c r="T257" s="35"/>
      <c r="U257" s="34" t="s">
        <v>354</v>
      </c>
      <c r="V257" s="50">
        <v>67.3</v>
      </c>
      <c r="W257" s="30" t="s">
        <v>2891</v>
      </c>
    </row>
    <row r="258" spans="1:23" s="29" customFormat="1" ht="21.95" customHeight="1" x14ac:dyDescent="0.2">
      <c r="A258" s="28" t="s">
        <v>3039</v>
      </c>
      <c r="B258" s="28"/>
      <c r="C258" s="28" t="s">
        <v>4097</v>
      </c>
      <c r="D258" s="32" t="s">
        <v>5138</v>
      </c>
      <c r="E258" s="28" t="s">
        <v>4098</v>
      </c>
      <c r="F258" s="39">
        <v>0.3</v>
      </c>
      <c r="G258" s="40">
        <v>203.9</v>
      </c>
      <c r="H258" s="41">
        <v>42.819000000000003</v>
      </c>
      <c r="I258" s="40">
        <v>200.84</v>
      </c>
      <c r="J258" s="48">
        <v>42.18</v>
      </c>
      <c r="K258" s="38">
        <v>45056</v>
      </c>
      <c r="L258" s="33" t="s">
        <v>4</v>
      </c>
      <c r="M258" s="35">
        <v>1</v>
      </c>
      <c r="N258" s="35"/>
      <c r="O258" s="35"/>
      <c r="P258" s="35"/>
      <c r="Q258" s="34" t="s">
        <v>607</v>
      </c>
      <c r="R258" s="36" t="s">
        <v>4457</v>
      </c>
      <c r="S258" s="35" t="s">
        <v>2587</v>
      </c>
      <c r="T258" s="35"/>
      <c r="U258" s="34" t="s">
        <v>608</v>
      </c>
      <c r="V258" s="50">
        <v>243.02</v>
      </c>
      <c r="W258" s="30" t="s">
        <v>2846</v>
      </c>
    </row>
    <row r="259" spans="1:23" s="29" customFormat="1" ht="21.95" customHeight="1" x14ac:dyDescent="0.2">
      <c r="A259" s="28" t="s">
        <v>4745</v>
      </c>
      <c r="B259" s="28"/>
      <c r="C259" s="28" t="s">
        <v>4088</v>
      </c>
      <c r="D259" s="32" t="s">
        <v>5138</v>
      </c>
      <c r="E259" s="28" t="s">
        <v>4089</v>
      </c>
      <c r="F259" s="39">
        <v>1</v>
      </c>
      <c r="G259" s="40">
        <v>2371</v>
      </c>
      <c r="H259" s="41">
        <v>497.91</v>
      </c>
      <c r="I259" s="40">
        <v>2371.9</v>
      </c>
      <c r="J259" s="48">
        <v>498.1</v>
      </c>
      <c r="K259" s="38">
        <v>45056</v>
      </c>
      <c r="L259" s="33" t="s">
        <v>4</v>
      </c>
      <c r="M259" s="35">
        <v>1</v>
      </c>
      <c r="N259" s="35"/>
      <c r="O259" s="35"/>
      <c r="P259" s="35"/>
      <c r="Q259" s="34" t="s">
        <v>607</v>
      </c>
      <c r="R259" s="36" t="s">
        <v>4457</v>
      </c>
      <c r="S259" s="35" t="s">
        <v>2587</v>
      </c>
      <c r="T259" s="35"/>
      <c r="U259" s="34" t="s">
        <v>4090</v>
      </c>
      <c r="V259" s="50">
        <v>2870</v>
      </c>
      <c r="W259" s="30" t="s">
        <v>2807</v>
      </c>
    </row>
    <row r="260" spans="1:23" s="29" customFormat="1" ht="21.95" customHeight="1" x14ac:dyDescent="0.2">
      <c r="A260" s="28" t="s">
        <v>4653</v>
      </c>
      <c r="B260" s="28"/>
      <c r="C260" s="28" t="s">
        <v>4178</v>
      </c>
      <c r="D260" s="32" t="s">
        <v>5138</v>
      </c>
      <c r="E260" s="28" t="s">
        <v>4179</v>
      </c>
      <c r="F260" s="39">
        <v>1</v>
      </c>
      <c r="G260" s="40">
        <v>1200</v>
      </c>
      <c r="H260" s="41">
        <v>252</v>
      </c>
      <c r="I260" s="40">
        <v>929.75</v>
      </c>
      <c r="J260" s="48">
        <v>195.25</v>
      </c>
      <c r="K260" s="38">
        <v>45056</v>
      </c>
      <c r="L260" s="33" t="s">
        <v>4</v>
      </c>
      <c r="M260" s="35">
        <v>1</v>
      </c>
      <c r="N260" s="35"/>
      <c r="O260" s="35"/>
      <c r="P260" s="35"/>
      <c r="Q260" s="34" t="s">
        <v>2157</v>
      </c>
      <c r="R260" s="36" t="s">
        <v>2158</v>
      </c>
      <c r="S260" s="35" t="s">
        <v>2587</v>
      </c>
      <c r="T260" s="35"/>
      <c r="U260" s="34" t="s">
        <v>4180</v>
      </c>
      <c r="V260" s="50">
        <v>1125</v>
      </c>
      <c r="W260" s="30" t="s">
        <v>2839</v>
      </c>
    </row>
    <row r="261" spans="1:23" s="29" customFormat="1" ht="21.95" customHeight="1" x14ac:dyDescent="0.2">
      <c r="A261" s="28" t="s">
        <v>3259</v>
      </c>
      <c r="B261" s="28"/>
      <c r="C261" s="28" t="s">
        <v>4135</v>
      </c>
      <c r="D261" s="32" t="s">
        <v>5139</v>
      </c>
      <c r="E261" s="28" t="s">
        <v>4136</v>
      </c>
      <c r="F261" s="39">
        <v>6</v>
      </c>
      <c r="G261" s="40">
        <v>9800</v>
      </c>
      <c r="H261" s="41">
        <v>2058</v>
      </c>
      <c r="I261" s="40">
        <v>9800</v>
      </c>
      <c r="J261" s="48">
        <v>2058</v>
      </c>
      <c r="K261" s="38">
        <v>45056</v>
      </c>
      <c r="L261" s="33" t="s">
        <v>4</v>
      </c>
      <c r="M261" s="35">
        <v>1</v>
      </c>
      <c r="N261" s="35"/>
      <c r="O261" s="35"/>
      <c r="P261" s="35"/>
      <c r="Q261" s="34" t="s">
        <v>2869</v>
      </c>
      <c r="R261" s="36" t="s">
        <v>2870</v>
      </c>
      <c r="S261" s="35" t="s">
        <v>2587</v>
      </c>
      <c r="T261" s="35"/>
      <c r="U261" s="34" t="s">
        <v>4137</v>
      </c>
      <c r="V261" s="50">
        <v>11858</v>
      </c>
      <c r="W261" s="30" t="s">
        <v>2926</v>
      </c>
    </row>
    <row r="262" spans="1:23" s="29" customFormat="1" ht="21.95" customHeight="1" x14ac:dyDescent="0.2">
      <c r="A262" s="28" t="s">
        <v>4324</v>
      </c>
      <c r="B262" s="28"/>
      <c r="C262" s="28" t="s">
        <v>4207</v>
      </c>
      <c r="D262" s="32" t="s">
        <v>5138</v>
      </c>
      <c r="E262" s="28" t="s">
        <v>4208</v>
      </c>
      <c r="F262" s="39">
        <v>1</v>
      </c>
      <c r="G262" s="40">
        <v>384.89</v>
      </c>
      <c r="H262" s="41">
        <v>80.826899999999995</v>
      </c>
      <c r="I262" s="40">
        <v>384.89</v>
      </c>
      <c r="J262" s="48">
        <v>80.83</v>
      </c>
      <c r="K262" s="38">
        <v>45056</v>
      </c>
      <c r="L262" s="33" t="s">
        <v>4</v>
      </c>
      <c r="M262" s="35">
        <v>1</v>
      </c>
      <c r="N262" s="35"/>
      <c r="O262" s="35"/>
      <c r="P262" s="35"/>
      <c r="Q262" s="34" t="s">
        <v>179</v>
      </c>
      <c r="R262" s="36" t="s">
        <v>884</v>
      </c>
      <c r="S262" s="35" t="s">
        <v>2587</v>
      </c>
      <c r="T262" s="35"/>
      <c r="U262" s="34" t="s">
        <v>354</v>
      </c>
      <c r="V262" s="50">
        <v>465.72</v>
      </c>
      <c r="W262" s="30" t="s">
        <v>2891</v>
      </c>
    </row>
    <row r="263" spans="1:23" s="29" customFormat="1" ht="21.95" customHeight="1" x14ac:dyDescent="0.2">
      <c r="A263" s="28" t="s">
        <v>3065</v>
      </c>
      <c r="B263" s="28"/>
      <c r="C263" s="28" t="s">
        <v>4149</v>
      </c>
      <c r="D263" s="32" t="s">
        <v>5138</v>
      </c>
      <c r="E263" s="28" t="s">
        <v>4150</v>
      </c>
      <c r="F263" s="39">
        <v>0.5</v>
      </c>
      <c r="G263" s="40">
        <v>50.95</v>
      </c>
      <c r="H263" s="41">
        <v>10.6995</v>
      </c>
      <c r="I263" s="40">
        <v>50.95</v>
      </c>
      <c r="J263" s="48">
        <v>10.7</v>
      </c>
      <c r="K263" s="38">
        <v>45056</v>
      </c>
      <c r="L263" s="33" t="s">
        <v>4</v>
      </c>
      <c r="M263" s="35">
        <v>1</v>
      </c>
      <c r="N263" s="35"/>
      <c r="O263" s="35"/>
      <c r="P263" s="35"/>
      <c r="Q263" s="34" t="s">
        <v>908</v>
      </c>
      <c r="R263" s="36" t="s">
        <v>4151</v>
      </c>
      <c r="S263" s="35" t="s">
        <v>2587</v>
      </c>
      <c r="T263" s="35"/>
      <c r="U263" s="34" t="s">
        <v>348</v>
      </c>
      <c r="V263" s="50">
        <v>61.65</v>
      </c>
      <c r="W263" s="30" t="s">
        <v>2807</v>
      </c>
    </row>
    <row r="264" spans="1:23" s="29" customFormat="1" ht="21.95" customHeight="1" x14ac:dyDescent="0.2">
      <c r="A264" s="28" t="s">
        <v>4454</v>
      </c>
      <c r="B264" s="28"/>
      <c r="C264" s="28" t="s">
        <v>4203</v>
      </c>
      <c r="D264" s="32" t="s">
        <v>5139</v>
      </c>
      <c r="E264" s="28" t="s">
        <v>4204</v>
      </c>
      <c r="F264" s="39">
        <v>2</v>
      </c>
      <c r="G264" s="40">
        <v>2640</v>
      </c>
      <c r="H264" s="41">
        <v>554.4</v>
      </c>
      <c r="I264" s="40">
        <v>2640</v>
      </c>
      <c r="J264" s="48">
        <v>554.4</v>
      </c>
      <c r="K264" s="38">
        <v>45056</v>
      </c>
      <c r="L264" s="33" t="s">
        <v>4</v>
      </c>
      <c r="M264" s="35">
        <v>1</v>
      </c>
      <c r="N264" s="35"/>
      <c r="O264" s="35"/>
      <c r="P264" s="35"/>
      <c r="Q264" s="34" t="s">
        <v>287</v>
      </c>
      <c r="R264" s="36" t="s">
        <v>4205</v>
      </c>
      <c r="S264" s="35" t="s">
        <v>2587</v>
      </c>
      <c r="T264" s="35"/>
      <c r="U264" s="34" t="s">
        <v>784</v>
      </c>
      <c r="V264" s="50">
        <v>3194.4</v>
      </c>
      <c r="W264" s="30" t="s">
        <v>60</v>
      </c>
    </row>
    <row r="265" spans="1:23" s="29" customFormat="1" ht="21.95" customHeight="1" x14ac:dyDescent="0.2">
      <c r="A265" s="28" t="s">
        <v>2689</v>
      </c>
      <c r="B265" s="28"/>
      <c r="C265" s="28" t="s">
        <v>4092</v>
      </c>
      <c r="D265" s="32" t="s">
        <v>5139</v>
      </c>
      <c r="E265" s="28" t="s">
        <v>4093</v>
      </c>
      <c r="F265" s="39">
        <v>1</v>
      </c>
      <c r="G265" s="40">
        <v>330</v>
      </c>
      <c r="H265" s="41">
        <v>69.3</v>
      </c>
      <c r="I265" s="40">
        <v>330</v>
      </c>
      <c r="J265" s="48">
        <v>69.3</v>
      </c>
      <c r="K265" s="38">
        <v>45056</v>
      </c>
      <c r="L265" s="33" t="s">
        <v>4</v>
      </c>
      <c r="M265" s="35">
        <v>1</v>
      </c>
      <c r="N265" s="35"/>
      <c r="O265" s="35"/>
      <c r="P265" s="35"/>
      <c r="Q265" s="34" t="s">
        <v>4094</v>
      </c>
      <c r="R265" s="36" t="s">
        <v>4095</v>
      </c>
      <c r="S265" s="35" t="s">
        <v>2587</v>
      </c>
      <c r="T265" s="35"/>
      <c r="U265" s="34" t="s">
        <v>1750</v>
      </c>
      <c r="V265" s="50">
        <v>399.3</v>
      </c>
      <c r="W265" s="30" t="s">
        <v>2891</v>
      </c>
    </row>
    <row r="266" spans="1:23" s="29" customFormat="1" ht="21.95" customHeight="1" x14ac:dyDescent="0.2">
      <c r="A266" s="28" t="s">
        <v>3875</v>
      </c>
      <c r="B266" s="28"/>
      <c r="C266" s="28" t="s">
        <v>4123</v>
      </c>
      <c r="D266" s="32" t="s">
        <v>5139</v>
      </c>
      <c r="E266" s="28" t="s">
        <v>4124</v>
      </c>
      <c r="F266" s="39">
        <v>1</v>
      </c>
      <c r="G266" s="40">
        <v>128.43</v>
      </c>
      <c r="H266" s="41">
        <v>26.970300000000002</v>
      </c>
      <c r="I266" s="40">
        <v>128.43</v>
      </c>
      <c r="J266" s="48">
        <v>26.97</v>
      </c>
      <c r="K266" s="38">
        <v>45056</v>
      </c>
      <c r="L266" s="33" t="s">
        <v>4</v>
      </c>
      <c r="M266" s="35">
        <v>1</v>
      </c>
      <c r="N266" s="35"/>
      <c r="O266" s="35"/>
      <c r="P266" s="35"/>
      <c r="Q266" s="34" t="s">
        <v>49</v>
      </c>
      <c r="R266" s="36" t="s">
        <v>50</v>
      </c>
      <c r="S266" s="35" t="s">
        <v>2587</v>
      </c>
      <c r="T266" s="35"/>
      <c r="U266" s="34" t="s">
        <v>51</v>
      </c>
      <c r="V266" s="50">
        <v>155.4</v>
      </c>
      <c r="W266" s="30" t="s">
        <v>2846</v>
      </c>
    </row>
    <row r="267" spans="1:23" s="29" customFormat="1" ht="21.95" customHeight="1" x14ac:dyDescent="0.2">
      <c r="A267" s="28" t="s">
        <v>4144</v>
      </c>
      <c r="B267" s="28"/>
      <c r="C267" s="28" t="s">
        <v>4167</v>
      </c>
      <c r="D267" s="32" t="s">
        <v>5138</v>
      </c>
      <c r="E267" s="28" t="s">
        <v>4168</v>
      </c>
      <c r="F267" s="39">
        <v>0.02</v>
      </c>
      <c r="G267" s="40">
        <v>157</v>
      </c>
      <c r="H267" s="41">
        <v>32.97</v>
      </c>
      <c r="I267" s="40">
        <v>156.29</v>
      </c>
      <c r="J267" s="48">
        <v>32.82</v>
      </c>
      <c r="K267" s="38">
        <v>45056</v>
      </c>
      <c r="L267" s="33" t="s">
        <v>4</v>
      </c>
      <c r="M267" s="35">
        <v>1</v>
      </c>
      <c r="N267" s="35"/>
      <c r="O267" s="35"/>
      <c r="P267" s="35"/>
      <c r="Q267" s="34" t="s">
        <v>143</v>
      </c>
      <c r="R267" s="36" t="s">
        <v>3453</v>
      </c>
      <c r="S267" s="35" t="s">
        <v>2587</v>
      </c>
      <c r="T267" s="35"/>
      <c r="U267" s="34" t="s">
        <v>144</v>
      </c>
      <c r="V267" s="50">
        <v>189.11</v>
      </c>
      <c r="W267" s="30" t="s">
        <v>2891</v>
      </c>
    </row>
    <row r="268" spans="1:23" s="29" customFormat="1" ht="21.95" customHeight="1" x14ac:dyDescent="0.2">
      <c r="A268" s="28" t="s">
        <v>3237</v>
      </c>
      <c r="B268" s="28"/>
      <c r="C268" s="28" t="s">
        <v>4103</v>
      </c>
      <c r="D268" s="32" t="s">
        <v>2591</v>
      </c>
      <c r="E268" s="28" t="s">
        <v>4104</v>
      </c>
      <c r="F268" s="39">
        <v>0.25</v>
      </c>
      <c r="G268" s="40">
        <v>12393.61</v>
      </c>
      <c r="H268" s="41">
        <v>2602.6581000000001</v>
      </c>
      <c r="I268" s="40">
        <v>11500</v>
      </c>
      <c r="J268" s="48">
        <v>2415</v>
      </c>
      <c r="K268" s="38">
        <v>45056</v>
      </c>
      <c r="L268" s="33" t="s">
        <v>76</v>
      </c>
      <c r="M268" s="35">
        <v>1</v>
      </c>
      <c r="N268" s="35"/>
      <c r="O268" s="35"/>
      <c r="P268" s="35"/>
      <c r="Q268" s="34" t="s">
        <v>4105</v>
      </c>
      <c r="R268" s="36" t="s">
        <v>4106</v>
      </c>
      <c r="S268" s="35" t="s">
        <v>2587</v>
      </c>
      <c r="T268" s="35"/>
      <c r="U268" s="34" t="s">
        <v>4107</v>
      </c>
      <c r="V268" s="50">
        <v>13915</v>
      </c>
      <c r="W268" s="30" t="s">
        <v>3363</v>
      </c>
    </row>
    <row r="269" spans="1:23" s="29" customFormat="1" ht="21.95" customHeight="1" x14ac:dyDescent="0.2">
      <c r="A269" s="28" t="s">
        <v>3708</v>
      </c>
      <c r="B269" s="28"/>
      <c r="C269" s="28" t="s">
        <v>4130</v>
      </c>
      <c r="D269" s="32" t="s">
        <v>5138</v>
      </c>
      <c r="E269" s="28" t="s">
        <v>4131</v>
      </c>
      <c r="F269" s="39">
        <v>1</v>
      </c>
      <c r="G269" s="40">
        <v>2221.5</v>
      </c>
      <c r="H269" s="41">
        <v>466.51499999999999</v>
      </c>
      <c r="I269" s="40">
        <v>2221.5</v>
      </c>
      <c r="J269" s="48">
        <v>466.52</v>
      </c>
      <c r="K269" s="38">
        <v>45056</v>
      </c>
      <c r="L269" s="33" t="s">
        <v>76</v>
      </c>
      <c r="M269" s="35">
        <v>1</v>
      </c>
      <c r="N269" s="35"/>
      <c r="O269" s="35"/>
      <c r="P269" s="35"/>
      <c r="Q269" s="34" t="s">
        <v>4132</v>
      </c>
      <c r="R269" s="36" t="s">
        <v>4133</v>
      </c>
      <c r="S269" s="35" t="s">
        <v>2587</v>
      </c>
      <c r="T269" s="35"/>
      <c r="U269" s="34" t="s">
        <v>4090</v>
      </c>
      <c r="V269" s="50">
        <v>2688.02</v>
      </c>
      <c r="W269" s="30" t="s">
        <v>2821</v>
      </c>
    </row>
    <row r="270" spans="1:23" s="29" customFormat="1" ht="21.95" customHeight="1" x14ac:dyDescent="0.2">
      <c r="A270" s="28" t="s">
        <v>3280</v>
      </c>
      <c r="B270" s="28"/>
      <c r="C270" s="28" t="s">
        <v>4120</v>
      </c>
      <c r="D270" s="32" t="s">
        <v>5138</v>
      </c>
      <c r="E270" s="28" t="s">
        <v>4121</v>
      </c>
      <c r="F270" s="39">
        <v>1</v>
      </c>
      <c r="G270" s="40">
        <v>79.33</v>
      </c>
      <c r="H270" s="41">
        <v>16.659300000000002</v>
      </c>
      <c r="I270" s="40">
        <v>79.34</v>
      </c>
      <c r="J270" s="48">
        <v>16.66</v>
      </c>
      <c r="K270" s="38">
        <v>45056</v>
      </c>
      <c r="L270" s="33" t="s">
        <v>4</v>
      </c>
      <c r="M270" s="35">
        <v>1</v>
      </c>
      <c r="N270" s="35"/>
      <c r="O270" s="35"/>
      <c r="P270" s="35"/>
      <c r="Q270" s="34" t="s">
        <v>183</v>
      </c>
      <c r="R270" s="36" t="s">
        <v>2984</v>
      </c>
      <c r="S270" s="35" t="s">
        <v>2587</v>
      </c>
      <c r="T270" s="35"/>
      <c r="U270" s="34" t="s">
        <v>1013</v>
      </c>
      <c r="V270" s="50">
        <v>96</v>
      </c>
      <c r="W270" s="30" t="s">
        <v>2846</v>
      </c>
    </row>
    <row r="271" spans="1:23" s="29" customFormat="1" ht="21.95" customHeight="1" x14ac:dyDescent="0.2">
      <c r="A271" s="28" t="s">
        <v>4524</v>
      </c>
      <c r="B271" s="28"/>
      <c r="C271" s="28" t="s">
        <v>4139</v>
      </c>
      <c r="D271" s="32" t="s">
        <v>5138</v>
      </c>
      <c r="E271" s="28" t="s">
        <v>4140</v>
      </c>
      <c r="F271" s="39">
        <v>1</v>
      </c>
      <c r="G271" s="40">
        <v>900</v>
      </c>
      <c r="H271" s="41">
        <v>189</v>
      </c>
      <c r="I271" s="40">
        <v>900</v>
      </c>
      <c r="J271" s="48">
        <v>189</v>
      </c>
      <c r="K271" s="38">
        <v>45056</v>
      </c>
      <c r="L271" s="33" t="s">
        <v>4</v>
      </c>
      <c r="M271" s="35">
        <v>1</v>
      </c>
      <c r="N271" s="35"/>
      <c r="O271" s="35"/>
      <c r="P271" s="35"/>
      <c r="Q271" s="34" t="s">
        <v>4141</v>
      </c>
      <c r="R271" s="36" t="s">
        <v>4142</v>
      </c>
      <c r="S271" s="35" t="s">
        <v>2587</v>
      </c>
      <c r="T271" s="35"/>
      <c r="U271" s="34" t="s">
        <v>4143</v>
      </c>
      <c r="V271" s="50">
        <v>1089</v>
      </c>
      <c r="W271" s="30" t="s">
        <v>2821</v>
      </c>
    </row>
    <row r="272" spans="1:23" s="29" customFormat="1" ht="21.95" customHeight="1" x14ac:dyDescent="0.2">
      <c r="A272" s="28" t="s">
        <v>5119</v>
      </c>
      <c r="B272" s="28"/>
      <c r="C272" s="28" t="s">
        <v>4170</v>
      </c>
      <c r="D272" s="32" t="s">
        <v>5139</v>
      </c>
      <c r="E272" s="28" t="s">
        <v>4171</v>
      </c>
      <c r="F272" s="39">
        <v>12</v>
      </c>
      <c r="G272" s="40">
        <v>2900</v>
      </c>
      <c r="H272" s="41">
        <v>609</v>
      </c>
      <c r="I272" s="40">
        <v>2900</v>
      </c>
      <c r="J272" s="48">
        <v>0</v>
      </c>
      <c r="K272" s="38">
        <v>45056</v>
      </c>
      <c r="L272" s="33" t="s">
        <v>4</v>
      </c>
      <c r="M272" s="35">
        <v>1</v>
      </c>
      <c r="N272" s="35"/>
      <c r="O272" s="35"/>
      <c r="P272" s="35"/>
      <c r="Q272" s="53" t="s">
        <v>4172</v>
      </c>
      <c r="R272" s="36" t="s">
        <v>4173</v>
      </c>
      <c r="S272" s="35" t="s">
        <v>5143</v>
      </c>
      <c r="T272" s="35"/>
      <c r="U272" s="34" t="s">
        <v>83</v>
      </c>
      <c r="V272" s="50">
        <v>2900</v>
      </c>
      <c r="W272" s="30" t="s">
        <v>2891</v>
      </c>
    </row>
    <row r="273" spans="1:23" s="29" customFormat="1" ht="21.95" customHeight="1" x14ac:dyDescent="0.2">
      <c r="A273" s="28" t="s">
        <v>3410</v>
      </c>
      <c r="B273" s="28"/>
      <c r="C273" s="28" t="s">
        <v>4063</v>
      </c>
      <c r="D273" s="32" t="s">
        <v>5139</v>
      </c>
      <c r="E273" s="28" t="s">
        <v>4064</v>
      </c>
      <c r="F273" s="39">
        <v>1</v>
      </c>
      <c r="G273" s="40">
        <v>1798</v>
      </c>
      <c r="H273" s="41">
        <v>377.58</v>
      </c>
      <c r="I273" s="40">
        <v>1798</v>
      </c>
      <c r="J273" s="48">
        <v>377.58</v>
      </c>
      <c r="K273" s="38">
        <v>45057</v>
      </c>
      <c r="L273" s="33" t="s">
        <v>4</v>
      </c>
      <c r="M273" s="35">
        <v>1</v>
      </c>
      <c r="N273" s="35"/>
      <c r="O273" s="35"/>
      <c r="P273" s="35"/>
      <c r="Q273" s="34" t="s">
        <v>9993</v>
      </c>
      <c r="R273" s="36" t="s">
        <v>365</v>
      </c>
      <c r="S273" s="35" t="s">
        <v>2587</v>
      </c>
      <c r="T273" s="35"/>
      <c r="U273" s="34" t="s">
        <v>784</v>
      </c>
      <c r="V273" s="50">
        <v>2175.58</v>
      </c>
      <c r="W273" s="30" t="s">
        <v>60</v>
      </c>
    </row>
    <row r="274" spans="1:23" s="29" customFormat="1" ht="21.95" customHeight="1" x14ac:dyDescent="0.2">
      <c r="A274" s="28" t="s">
        <v>4166</v>
      </c>
      <c r="B274" s="28"/>
      <c r="C274" s="28" t="s">
        <v>4060</v>
      </c>
      <c r="D274" s="32" t="s">
        <v>5138</v>
      </c>
      <c r="E274" s="28" t="s">
        <v>4061</v>
      </c>
      <c r="F274" s="39">
        <v>1</v>
      </c>
      <c r="G274" s="40">
        <v>535</v>
      </c>
      <c r="H274" s="41">
        <v>112.35</v>
      </c>
      <c r="I274" s="40">
        <v>535</v>
      </c>
      <c r="J274" s="48">
        <v>112.35</v>
      </c>
      <c r="K274" s="38">
        <v>45057</v>
      </c>
      <c r="L274" s="33" t="s">
        <v>4</v>
      </c>
      <c r="M274" s="35">
        <v>1</v>
      </c>
      <c r="N274" s="35"/>
      <c r="O274" s="35"/>
      <c r="P274" s="35"/>
      <c r="Q274" s="34" t="s">
        <v>334</v>
      </c>
      <c r="R274" s="36" t="s">
        <v>335</v>
      </c>
      <c r="S274" s="35" t="s">
        <v>2587</v>
      </c>
      <c r="T274" s="35"/>
      <c r="U274" s="34" t="s">
        <v>3878</v>
      </c>
      <c r="V274" s="50">
        <v>647.35</v>
      </c>
      <c r="W274" s="30" t="s">
        <v>2846</v>
      </c>
    </row>
    <row r="275" spans="1:23" s="29" customFormat="1" ht="21.95" customHeight="1" x14ac:dyDescent="0.2">
      <c r="A275" s="28" t="s">
        <v>3049</v>
      </c>
      <c r="B275" s="28"/>
      <c r="C275" s="28" t="s">
        <v>4076</v>
      </c>
      <c r="D275" s="32" t="s">
        <v>5138</v>
      </c>
      <c r="E275" s="28" t="s">
        <v>4077</v>
      </c>
      <c r="F275" s="39">
        <v>1</v>
      </c>
      <c r="G275" s="40">
        <v>231.45</v>
      </c>
      <c r="H275" s="41">
        <v>48.604500000000002</v>
      </c>
      <c r="I275" s="40">
        <v>231.45</v>
      </c>
      <c r="J275" s="48">
        <v>48.6</v>
      </c>
      <c r="K275" s="38">
        <v>45057</v>
      </c>
      <c r="L275" s="33" t="s">
        <v>4</v>
      </c>
      <c r="M275" s="35">
        <v>1</v>
      </c>
      <c r="N275" s="35"/>
      <c r="O275" s="35"/>
      <c r="P275" s="35"/>
      <c r="Q275" s="34" t="s">
        <v>352</v>
      </c>
      <c r="R275" s="36" t="s">
        <v>693</v>
      </c>
      <c r="S275" s="35" t="s">
        <v>2587</v>
      </c>
      <c r="T275" s="35"/>
      <c r="U275" s="34" t="s">
        <v>31</v>
      </c>
      <c r="V275" s="50">
        <v>280.05</v>
      </c>
      <c r="W275" s="30" t="s">
        <v>2846</v>
      </c>
    </row>
    <row r="276" spans="1:23" s="29" customFormat="1" ht="21.95" customHeight="1" x14ac:dyDescent="0.2">
      <c r="A276" s="28" t="s">
        <v>5035</v>
      </c>
      <c r="B276" s="28"/>
      <c r="C276" s="28" t="s">
        <v>4079</v>
      </c>
      <c r="D276" s="32" t="s">
        <v>5138</v>
      </c>
      <c r="E276" s="28" t="s">
        <v>4080</v>
      </c>
      <c r="F276" s="39">
        <v>0.2</v>
      </c>
      <c r="G276" s="40">
        <v>600</v>
      </c>
      <c r="H276" s="41">
        <v>126</v>
      </c>
      <c r="I276" s="40">
        <v>600</v>
      </c>
      <c r="J276" s="48">
        <v>126</v>
      </c>
      <c r="K276" s="38">
        <v>45057</v>
      </c>
      <c r="L276" s="33" t="s">
        <v>4</v>
      </c>
      <c r="M276" s="35">
        <v>1</v>
      </c>
      <c r="N276" s="35"/>
      <c r="O276" s="35"/>
      <c r="P276" s="35"/>
      <c r="Q276" s="34" t="s">
        <v>607</v>
      </c>
      <c r="R276" s="36" t="s">
        <v>4457</v>
      </c>
      <c r="S276" s="35" t="s">
        <v>2587</v>
      </c>
      <c r="T276" s="35"/>
      <c r="U276" s="34" t="s">
        <v>4081</v>
      </c>
      <c r="V276" s="50">
        <v>726</v>
      </c>
      <c r="W276" s="30" t="s">
        <v>2807</v>
      </c>
    </row>
    <row r="277" spans="1:23" s="29" customFormat="1" ht="21.95" customHeight="1" x14ac:dyDescent="0.2">
      <c r="A277" s="28" t="s">
        <v>5126</v>
      </c>
      <c r="B277" s="28"/>
      <c r="C277" s="28" t="s">
        <v>4083</v>
      </c>
      <c r="D277" s="32" t="s">
        <v>5139</v>
      </c>
      <c r="E277" s="28" t="s">
        <v>4084</v>
      </c>
      <c r="F277" s="39">
        <v>1</v>
      </c>
      <c r="G277" s="40">
        <v>29</v>
      </c>
      <c r="H277" s="41">
        <v>6.09</v>
      </c>
      <c r="I277" s="40">
        <v>28.12</v>
      </c>
      <c r="J277" s="48">
        <v>5.91</v>
      </c>
      <c r="K277" s="38">
        <v>45057</v>
      </c>
      <c r="L277" s="33" t="s">
        <v>4</v>
      </c>
      <c r="M277" s="35">
        <v>1</v>
      </c>
      <c r="N277" s="35"/>
      <c r="O277" s="35"/>
      <c r="P277" s="35"/>
      <c r="Q277" s="34" t="s">
        <v>4085</v>
      </c>
      <c r="R277" s="36" t="s">
        <v>4086</v>
      </c>
      <c r="S277" s="35" t="s">
        <v>2587</v>
      </c>
      <c r="T277" s="35"/>
      <c r="U277" s="34" t="s">
        <v>1660</v>
      </c>
      <c r="V277" s="50">
        <v>34.03</v>
      </c>
      <c r="W277" s="30" t="s">
        <v>2821</v>
      </c>
    </row>
    <row r="278" spans="1:23" s="29" customFormat="1" ht="21.95" customHeight="1" x14ac:dyDescent="0.2">
      <c r="A278" s="28" t="s">
        <v>4959</v>
      </c>
      <c r="B278" s="28"/>
      <c r="C278" s="28" t="s">
        <v>4100</v>
      </c>
      <c r="D278" s="32" t="s">
        <v>5138</v>
      </c>
      <c r="E278" s="28" t="s">
        <v>4101</v>
      </c>
      <c r="F278" s="39">
        <v>1</v>
      </c>
      <c r="G278" s="40">
        <v>970</v>
      </c>
      <c r="H278" s="41">
        <v>203.7</v>
      </c>
      <c r="I278" s="40">
        <v>969.94</v>
      </c>
      <c r="J278" s="48">
        <v>203.69</v>
      </c>
      <c r="K278" s="38">
        <v>45057</v>
      </c>
      <c r="L278" s="33" t="s">
        <v>4</v>
      </c>
      <c r="M278" s="35">
        <v>1</v>
      </c>
      <c r="N278" s="35"/>
      <c r="O278" s="35"/>
      <c r="P278" s="35"/>
      <c r="Q278" s="34" t="s">
        <v>4085</v>
      </c>
      <c r="R278" s="36" t="s">
        <v>4086</v>
      </c>
      <c r="S278" s="35" t="s">
        <v>2587</v>
      </c>
      <c r="T278" s="35"/>
      <c r="U278" s="34" t="s">
        <v>1477</v>
      </c>
      <c r="V278" s="50">
        <v>1173.6300000000001</v>
      </c>
      <c r="W278" s="30" t="s">
        <v>2821</v>
      </c>
    </row>
    <row r="279" spans="1:23" s="29" customFormat="1" ht="21.95" customHeight="1" x14ac:dyDescent="0.2">
      <c r="A279" s="28" t="s">
        <v>2701</v>
      </c>
      <c r="B279" s="28"/>
      <c r="C279" s="28" t="s">
        <v>4051</v>
      </c>
      <c r="D279" s="32" t="s">
        <v>5138</v>
      </c>
      <c r="E279" s="28" t="s">
        <v>4052</v>
      </c>
      <c r="F279" s="39">
        <v>1</v>
      </c>
      <c r="G279" s="40">
        <v>54.1</v>
      </c>
      <c r="H279" s="41">
        <v>11.361000000000001</v>
      </c>
      <c r="I279" s="40">
        <v>54.1</v>
      </c>
      <c r="J279" s="48">
        <v>11.36</v>
      </c>
      <c r="K279" s="38">
        <v>45057</v>
      </c>
      <c r="L279" s="33" t="s">
        <v>4</v>
      </c>
      <c r="M279" s="35">
        <v>1</v>
      </c>
      <c r="N279" s="35"/>
      <c r="O279" s="35"/>
      <c r="P279" s="35"/>
      <c r="Q279" s="34" t="s">
        <v>1734</v>
      </c>
      <c r="R279" s="36" t="s">
        <v>2077</v>
      </c>
      <c r="S279" s="35" t="s">
        <v>2587</v>
      </c>
      <c r="T279" s="35"/>
      <c r="U279" s="34" t="s">
        <v>31</v>
      </c>
      <c r="V279" s="50">
        <v>65.459999999999994</v>
      </c>
      <c r="W279" s="30" t="s">
        <v>2846</v>
      </c>
    </row>
    <row r="280" spans="1:23" s="29" customFormat="1" ht="21.95" customHeight="1" x14ac:dyDescent="0.2">
      <c r="A280" s="28" t="s">
        <v>2892</v>
      </c>
      <c r="B280" s="28"/>
      <c r="C280" s="28" t="s">
        <v>3979</v>
      </c>
      <c r="D280" s="32" t="s">
        <v>5138</v>
      </c>
      <c r="E280" s="28" t="s">
        <v>3980</v>
      </c>
      <c r="F280" s="39">
        <v>1</v>
      </c>
      <c r="G280" s="40">
        <v>1134.5</v>
      </c>
      <c r="H280" s="41">
        <v>238.245</v>
      </c>
      <c r="I280" s="40">
        <v>1021.05</v>
      </c>
      <c r="J280" s="48">
        <v>40.840000000000003</v>
      </c>
      <c r="K280" s="38">
        <v>45058</v>
      </c>
      <c r="L280" s="33" t="s">
        <v>4</v>
      </c>
      <c r="M280" s="35">
        <v>1</v>
      </c>
      <c r="N280" s="35"/>
      <c r="O280" s="35"/>
      <c r="P280" s="35"/>
      <c r="Q280" s="34" t="s">
        <v>9961</v>
      </c>
      <c r="R280" s="36" t="s">
        <v>642</v>
      </c>
      <c r="S280" s="35" t="s">
        <v>2587</v>
      </c>
      <c r="T280" s="35"/>
      <c r="U280" s="34" t="s">
        <v>870</v>
      </c>
      <c r="V280" s="50">
        <v>1061.8900000000001</v>
      </c>
      <c r="W280" s="30" t="s">
        <v>60</v>
      </c>
    </row>
    <row r="281" spans="1:23" s="29" customFormat="1" ht="21.95" customHeight="1" x14ac:dyDescent="0.2">
      <c r="A281" s="28" t="s">
        <v>4885</v>
      </c>
      <c r="B281" s="28"/>
      <c r="C281" s="28" t="s">
        <v>4017</v>
      </c>
      <c r="D281" s="32" t="s">
        <v>5139</v>
      </c>
      <c r="E281" s="28" t="s">
        <v>4018</v>
      </c>
      <c r="F281" s="39">
        <v>1</v>
      </c>
      <c r="G281" s="40">
        <v>275</v>
      </c>
      <c r="H281" s="41">
        <v>57.75</v>
      </c>
      <c r="I281" s="40">
        <v>250</v>
      </c>
      <c r="J281" s="48">
        <v>25</v>
      </c>
      <c r="K281" s="38">
        <v>45058</v>
      </c>
      <c r="L281" s="33" t="s">
        <v>4</v>
      </c>
      <c r="M281" s="35">
        <v>1</v>
      </c>
      <c r="N281" s="35"/>
      <c r="O281" s="35"/>
      <c r="P281" s="35"/>
      <c r="Q281" s="34" t="s">
        <v>4019</v>
      </c>
      <c r="R281" s="36" t="s">
        <v>4020</v>
      </c>
      <c r="S281" s="35" t="s">
        <v>2587</v>
      </c>
      <c r="T281" s="35"/>
      <c r="U281" s="34" t="s">
        <v>1430</v>
      </c>
      <c r="V281" s="50">
        <v>275</v>
      </c>
      <c r="W281" s="30" t="s">
        <v>3363</v>
      </c>
    </row>
    <row r="282" spans="1:23" s="29" customFormat="1" ht="21.95" customHeight="1" x14ac:dyDescent="0.2">
      <c r="A282" s="28" t="s">
        <v>3102</v>
      </c>
      <c r="B282" s="28"/>
      <c r="C282" s="28" t="s">
        <v>4210</v>
      </c>
      <c r="D282" s="32" t="s">
        <v>5138</v>
      </c>
      <c r="E282" s="28" t="s">
        <v>4211</v>
      </c>
      <c r="F282" s="39">
        <v>1</v>
      </c>
      <c r="G282" s="40">
        <v>65.81</v>
      </c>
      <c r="H282" s="41">
        <v>13.8201</v>
      </c>
      <c r="I282" s="40">
        <v>65.81</v>
      </c>
      <c r="J282" s="48">
        <v>13.82</v>
      </c>
      <c r="K282" s="38">
        <v>45058</v>
      </c>
      <c r="L282" s="33" t="s">
        <v>4</v>
      </c>
      <c r="M282" s="35">
        <v>1</v>
      </c>
      <c r="N282" s="35"/>
      <c r="O282" s="35"/>
      <c r="P282" s="35"/>
      <c r="Q282" s="34" t="s">
        <v>334</v>
      </c>
      <c r="R282" s="36" t="s">
        <v>335</v>
      </c>
      <c r="S282" s="35" t="s">
        <v>2587</v>
      </c>
      <c r="T282" s="35"/>
      <c r="U282" s="34" t="s">
        <v>1027</v>
      </c>
      <c r="V282" s="50">
        <v>79.63</v>
      </c>
      <c r="W282" s="30" t="s">
        <v>2891</v>
      </c>
    </row>
    <row r="283" spans="1:23" s="29" customFormat="1" ht="21.95" customHeight="1" x14ac:dyDescent="0.2">
      <c r="A283" s="28" t="s">
        <v>2719</v>
      </c>
      <c r="B283" s="28"/>
      <c r="C283" s="28" t="s">
        <v>4045</v>
      </c>
      <c r="D283" s="32" t="s">
        <v>5138</v>
      </c>
      <c r="E283" s="28" t="s">
        <v>4046</v>
      </c>
      <c r="F283" s="39">
        <v>1</v>
      </c>
      <c r="G283" s="40">
        <v>89.25</v>
      </c>
      <c r="H283" s="41">
        <v>18.7425</v>
      </c>
      <c r="I283" s="40">
        <v>89.25</v>
      </c>
      <c r="J283" s="48">
        <v>18.739999999999998</v>
      </c>
      <c r="K283" s="38">
        <v>45058</v>
      </c>
      <c r="L283" s="33" t="s">
        <v>4</v>
      </c>
      <c r="M283" s="35">
        <v>1</v>
      </c>
      <c r="N283" s="35"/>
      <c r="O283" s="35"/>
      <c r="P283" s="35"/>
      <c r="Q283" s="34" t="s">
        <v>342</v>
      </c>
      <c r="R283" s="36" t="s">
        <v>343</v>
      </c>
      <c r="S283" s="35" t="s">
        <v>2587</v>
      </c>
      <c r="T283" s="35"/>
      <c r="U283" s="34" t="s">
        <v>952</v>
      </c>
      <c r="V283" s="50">
        <v>107.99</v>
      </c>
      <c r="W283" s="30" t="s">
        <v>2846</v>
      </c>
    </row>
    <row r="284" spans="1:23" s="29" customFormat="1" ht="21.95" customHeight="1" x14ac:dyDescent="0.2">
      <c r="A284" s="28" t="s">
        <v>5116</v>
      </c>
      <c r="B284" s="28"/>
      <c r="C284" s="28" t="s">
        <v>4005</v>
      </c>
      <c r="D284" s="32" t="s">
        <v>5139</v>
      </c>
      <c r="E284" s="28" t="s">
        <v>4006</v>
      </c>
      <c r="F284" s="39">
        <v>4</v>
      </c>
      <c r="G284" s="40">
        <v>1230</v>
      </c>
      <c r="H284" s="41">
        <v>258.3</v>
      </c>
      <c r="I284" s="40">
        <v>1230</v>
      </c>
      <c r="J284" s="48">
        <v>258.3</v>
      </c>
      <c r="K284" s="38">
        <v>45058</v>
      </c>
      <c r="L284" s="33" t="s">
        <v>4</v>
      </c>
      <c r="M284" s="35">
        <v>1</v>
      </c>
      <c r="N284" s="35"/>
      <c r="O284" s="35"/>
      <c r="P284" s="35"/>
      <c r="Q284" s="34" t="s">
        <v>3681</v>
      </c>
      <c r="R284" s="36" t="s">
        <v>4007</v>
      </c>
      <c r="S284" s="35" t="s">
        <v>2587</v>
      </c>
      <c r="T284" s="35"/>
      <c r="U284" s="34" t="s">
        <v>4008</v>
      </c>
      <c r="V284" s="50">
        <v>1488.3</v>
      </c>
      <c r="W284" s="30" t="s">
        <v>2926</v>
      </c>
    </row>
    <row r="285" spans="1:23" s="29" customFormat="1" ht="21.95" customHeight="1" x14ac:dyDescent="0.2">
      <c r="A285" s="28" t="s">
        <v>4392</v>
      </c>
      <c r="B285" s="28"/>
      <c r="C285" s="28" t="s">
        <v>4048</v>
      </c>
      <c r="D285" s="32" t="s">
        <v>5138</v>
      </c>
      <c r="E285" s="28" t="s">
        <v>4049</v>
      </c>
      <c r="F285" s="39">
        <v>1</v>
      </c>
      <c r="G285" s="40">
        <v>28.25</v>
      </c>
      <c r="H285" s="41">
        <v>5.9325000000000001</v>
      </c>
      <c r="I285" s="40">
        <v>28.25</v>
      </c>
      <c r="J285" s="48">
        <v>5.93</v>
      </c>
      <c r="K285" s="38">
        <v>45058</v>
      </c>
      <c r="L285" s="33" t="s">
        <v>4</v>
      </c>
      <c r="M285" s="35">
        <v>1</v>
      </c>
      <c r="N285" s="35"/>
      <c r="O285" s="35"/>
      <c r="P285" s="35"/>
      <c r="Q285" s="34" t="s">
        <v>170</v>
      </c>
      <c r="R285" s="36" t="s">
        <v>3052</v>
      </c>
      <c r="S285" s="35" t="s">
        <v>2587</v>
      </c>
      <c r="T285" s="35"/>
      <c r="U285" s="34" t="s">
        <v>921</v>
      </c>
      <c r="V285" s="50">
        <v>34.18</v>
      </c>
      <c r="W285" s="30" t="s">
        <v>2891</v>
      </c>
    </row>
    <row r="286" spans="1:23" s="29" customFormat="1" ht="21.95" customHeight="1" x14ac:dyDescent="0.2">
      <c r="A286" s="28" t="s">
        <v>5051</v>
      </c>
      <c r="B286" s="28"/>
      <c r="C286" s="28" t="s">
        <v>4010</v>
      </c>
      <c r="D286" s="32" t="s">
        <v>5138</v>
      </c>
      <c r="E286" s="28" t="s">
        <v>4011</v>
      </c>
      <c r="F286" s="39">
        <v>1</v>
      </c>
      <c r="G286" s="40">
        <v>315.89999999999998</v>
      </c>
      <c r="H286" s="41">
        <v>66.338999999999999</v>
      </c>
      <c r="I286" s="40">
        <v>315.89999999999998</v>
      </c>
      <c r="J286" s="48">
        <v>66.34</v>
      </c>
      <c r="K286" s="38">
        <v>45058</v>
      </c>
      <c r="L286" s="33" t="s">
        <v>4</v>
      </c>
      <c r="M286" s="35">
        <v>1</v>
      </c>
      <c r="N286" s="35"/>
      <c r="O286" s="35"/>
      <c r="P286" s="35"/>
      <c r="Q286" s="34" t="s">
        <v>170</v>
      </c>
      <c r="R286" s="36" t="s">
        <v>3052</v>
      </c>
      <c r="S286" s="35" t="s">
        <v>2587</v>
      </c>
      <c r="T286" s="35"/>
      <c r="U286" s="34" t="s">
        <v>790</v>
      </c>
      <c r="V286" s="50">
        <v>382.24</v>
      </c>
      <c r="W286" s="30" t="s">
        <v>2846</v>
      </c>
    </row>
    <row r="287" spans="1:23" s="29" customFormat="1" ht="21.95" customHeight="1" x14ac:dyDescent="0.2">
      <c r="A287" s="28" t="s">
        <v>2765</v>
      </c>
      <c r="B287" s="28"/>
      <c r="C287" s="28" t="s">
        <v>4066</v>
      </c>
      <c r="D287" s="32" t="s">
        <v>5138</v>
      </c>
      <c r="E287" s="28" t="s">
        <v>4067</v>
      </c>
      <c r="F287" s="39">
        <v>1</v>
      </c>
      <c r="G287" s="40">
        <v>530.5</v>
      </c>
      <c r="H287" s="41">
        <v>111.405</v>
      </c>
      <c r="I287" s="40">
        <v>530.5</v>
      </c>
      <c r="J287" s="48">
        <v>111.41</v>
      </c>
      <c r="K287" s="38">
        <v>45058</v>
      </c>
      <c r="L287" s="33" t="s">
        <v>4</v>
      </c>
      <c r="M287" s="35">
        <v>1</v>
      </c>
      <c r="N287" s="35"/>
      <c r="O287" s="35"/>
      <c r="P287" s="35"/>
      <c r="Q287" s="34" t="s">
        <v>170</v>
      </c>
      <c r="R287" s="36" t="s">
        <v>3052</v>
      </c>
      <c r="S287" s="35" t="s">
        <v>2587</v>
      </c>
      <c r="T287" s="35"/>
      <c r="U287" s="34" t="s">
        <v>171</v>
      </c>
      <c r="V287" s="50">
        <v>641.91</v>
      </c>
      <c r="W287" s="30" t="s">
        <v>2891</v>
      </c>
    </row>
    <row r="288" spans="1:23" s="29" customFormat="1" ht="21.95" customHeight="1" x14ac:dyDescent="0.2">
      <c r="A288" s="28" t="s">
        <v>4433</v>
      </c>
      <c r="B288" s="28"/>
      <c r="C288" s="28" t="s">
        <v>4069</v>
      </c>
      <c r="D288" s="32" t="s">
        <v>5138</v>
      </c>
      <c r="E288" s="28" t="s">
        <v>4070</v>
      </c>
      <c r="F288" s="39">
        <v>1</v>
      </c>
      <c r="G288" s="40">
        <v>936.03</v>
      </c>
      <c r="H288" s="41">
        <v>196.56630000000001</v>
      </c>
      <c r="I288" s="40">
        <v>936.03</v>
      </c>
      <c r="J288" s="48">
        <v>196.57</v>
      </c>
      <c r="K288" s="38">
        <v>45058</v>
      </c>
      <c r="L288" s="33" t="s">
        <v>4</v>
      </c>
      <c r="M288" s="35">
        <v>1</v>
      </c>
      <c r="N288" s="35"/>
      <c r="O288" s="35"/>
      <c r="P288" s="35"/>
      <c r="Q288" s="34" t="s">
        <v>170</v>
      </c>
      <c r="R288" s="36" t="s">
        <v>3052</v>
      </c>
      <c r="S288" s="35" t="s">
        <v>2587</v>
      </c>
      <c r="T288" s="35"/>
      <c r="U288" s="34" t="s">
        <v>171</v>
      </c>
      <c r="V288" s="50">
        <v>1132.5999999999999</v>
      </c>
      <c r="W288" s="30" t="s">
        <v>2891</v>
      </c>
    </row>
    <row r="289" spans="1:23" s="29" customFormat="1" ht="21.95" customHeight="1" x14ac:dyDescent="0.2">
      <c r="A289" s="28" t="s">
        <v>2627</v>
      </c>
      <c r="B289" s="28"/>
      <c r="C289" s="28" t="s">
        <v>4037</v>
      </c>
      <c r="D289" s="32" t="s">
        <v>5138</v>
      </c>
      <c r="E289" s="28" t="s">
        <v>4038</v>
      </c>
      <c r="F289" s="39">
        <v>0.4</v>
      </c>
      <c r="G289" s="40">
        <v>539.74</v>
      </c>
      <c r="H289" s="41">
        <v>113.34540000000001</v>
      </c>
      <c r="I289" s="40">
        <v>487.16</v>
      </c>
      <c r="J289" s="48">
        <v>102.3</v>
      </c>
      <c r="K289" s="38">
        <v>45058</v>
      </c>
      <c r="L289" s="33" t="s">
        <v>4</v>
      </c>
      <c r="M289" s="35">
        <v>1</v>
      </c>
      <c r="N289" s="35"/>
      <c r="O289" s="35"/>
      <c r="P289" s="35"/>
      <c r="Q289" s="34" t="s">
        <v>597</v>
      </c>
      <c r="R289" s="36" t="s">
        <v>2749</v>
      </c>
      <c r="S289" s="35" t="s">
        <v>2587</v>
      </c>
      <c r="T289" s="35"/>
      <c r="U289" s="34" t="s">
        <v>2750</v>
      </c>
      <c r="V289" s="50">
        <v>589.46</v>
      </c>
      <c r="W289" s="30" t="s">
        <v>2846</v>
      </c>
    </row>
    <row r="290" spans="1:23" s="29" customFormat="1" ht="21.95" customHeight="1" x14ac:dyDescent="0.2">
      <c r="A290" s="28" t="s">
        <v>3406</v>
      </c>
      <c r="B290" s="28"/>
      <c r="C290" s="28" t="s">
        <v>4013</v>
      </c>
      <c r="D290" s="32" t="s">
        <v>5138</v>
      </c>
      <c r="E290" s="28" t="s">
        <v>4014</v>
      </c>
      <c r="F290" s="39">
        <v>1</v>
      </c>
      <c r="G290" s="40">
        <v>73.02</v>
      </c>
      <c r="H290" s="41">
        <v>15.334199999999999</v>
      </c>
      <c r="I290" s="40">
        <v>73.02</v>
      </c>
      <c r="J290" s="48">
        <v>15.33</v>
      </c>
      <c r="K290" s="38">
        <v>45058</v>
      </c>
      <c r="L290" s="33" t="s">
        <v>4</v>
      </c>
      <c r="M290" s="35">
        <v>1</v>
      </c>
      <c r="N290" s="35"/>
      <c r="O290" s="35"/>
      <c r="P290" s="35"/>
      <c r="Q290" s="34" t="s">
        <v>696</v>
      </c>
      <c r="R290" s="36" t="s">
        <v>3845</v>
      </c>
      <c r="S290" s="35" t="s">
        <v>2587</v>
      </c>
      <c r="T290" s="35"/>
      <c r="U290" s="34" t="s">
        <v>4015</v>
      </c>
      <c r="V290" s="50">
        <v>88.35</v>
      </c>
      <c r="W290" s="30" t="s">
        <v>60</v>
      </c>
    </row>
    <row r="291" spans="1:23" s="29" customFormat="1" ht="21.95" customHeight="1" x14ac:dyDescent="0.2">
      <c r="A291" s="28" t="s">
        <v>3518</v>
      </c>
      <c r="B291" s="28"/>
      <c r="C291" s="28" t="s">
        <v>4072</v>
      </c>
      <c r="D291" s="32" t="s">
        <v>5139</v>
      </c>
      <c r="E291" s="28" t="s">
        <v>4073</v>
      </c>
      <c r="F291" s="39">
        <v>0.02</v>
      </c>
      <c r="G291" s="40">
        <v>12</v>
      </c>
      <c r="H291" s="41">
        <v>2.52</v>
      </c>
      <c r="I291" s="40">
        <v>11.36</v>
      </c>
      <c r="J291" s="48">
        <v>2.39</v>
      </c>
      <c r="K291" s="38">
        <v>45058</v>
      </c>
      <c r="L291" s="33" t="s">
        <v>4</v>
      </c>
      <c r="M291" s="35">
        <v>1</v>
      </c>
      <c r="N291" s="35"/>
      <c r="O291" s="35"/>
      <c r="P291" s="35"/>
      <c r="Q291" s="34" t="s">
        <v>4074</v>
      </c>
      <c r="R291" s="36" t="s">
        <v>50</v>
      </c>
      <c r="S291" s="35" t="s">
        <v>2587</v>
      </c>
      <c r="T291" s="35"/>
      <c r="U291" s="34" t="s">
        <v>1040</v>
      </c>
      <c r="V291" s="50">
        <v>13.75</v>
      </c>
      <c r="W291" s="30" t="s">
        <v>2891</v>
      </c>
    </row>
    <row r="292" spans="1:23" s="29" customFormat="1" ht="21.95" customHeight="1" x14ac:dyDescent="0.2">
      <c r="A292" s="28" t="s">
        <v>3695</v>
      </c>
      <c r="B292" s="28"/>
      <c r="C292" s="28" t="s">
        <v>4040</v>
      </c>
      <c r="D292" s="32" t="s">
        <v>5139</v>
      </c>
      <c r="E292" s="28" t="s">
        <v>4041</v>
      </c>
      <c r="F292" s="39">
        <v>1</v>
      </c>
      <c r="G292" s="40">
        <v>5000</v>
      </c>
      <c r="H292" s="41">
        <v>1050</v>
      </c>
      <c r="I292" s="40">
        <v>5000</v>
      </c>
      <c r="J292" s="48">
        <v>1050</v>
      </c>
      <c r="K292" s="38">
        <v>45058</v>
      </c>
      <c r="L292" s="33" t="s">
        <v>4</v>
      </c>
      <c r="M292" s="35">
        <v>1</v>
      </c>
      <c r="N292" s="35"/>
      <c r="O292" s="35"/>
      <c r="P292" s="35"/>
      <c r="Q292" s="34" t="s">
        <v>4042</v>
      </c>
      <c r="R292" s="36" t="s">
        <v>4043</v>
      </c>
      <c r="S292" s="35" t="s">
        <v>2587</v>
      </c>
      <c r="T292" s="35"/>
      <c r="U292" s="34" t="s">
        <v>400</v>
      </c>
      <c r="V292" s="50">
        <v>6050</v>
      </c>
      <c r="W292" s="30" t="s">
        <v>2891</v>
      </c>
    </row>
    <row r="293" spans="1:23" s="29" customFormat="1" ht="21.95" customHeight="1" x14ac:dyDescent="0.2">
      <c r="A293" s="28" t="s">
        <v>3377</v>
      </c>
      <c r="B293" s="28"/>
      <c r="C293" s="28" t="s">
        <v>4031</v>
      </c>
      <c r="D293" s="32" t="s">
        <v>5139</v>
      </c>
      <c r="E293" s="28" t="s">
        <v>4032</v>
      </c>
      <c r="F293" s="39">
        <v>3</v>
      </c>
      <c r="G293" s="40">
        <v>9436</v>
      </c>
      <c r="H293" s="41">
        <v>1981.56</v>
      </c>
      <c r="I293" s="40">
        <v>9436</v>
      </c>
      <c r="J293" s="48">
        <v>1981.56</v>
      </c>
      <c r="K293" s="38">
        <v>45058</v>
      </c>
      <c r="L293" s="33" t="s">
        <v>76</v>
      </c>
      <c r="M293" s="35">
        <v>1</v>
      </c>
      <c r="N293" s="35"/>
      <c r="O293" s="35"/>
      <c r="P293" s="35"/>
      <c r="Q293" s="34" t="s">
        <v>4033</v>
      </c>
      <c r="R293" s="36" t="s">
        <v>4034</v>
      </c>
      <c r="S293" s="35" t="s">
        <v>2587</v>
      </c>
      <c r="T293" s="35"/>
      <c r="U293" s="34" t="s">
        <v>4035</v>
      </c>
      <c r="V293" s="50">
        <v>11417.56</v>
      </c>
      <c r="W293" s="30" t="s">
        <v>2926</v>
      </c>
    </row>
    <row r="294" spans="1:23" s="29" customFormat="1" ht="21.95" customHeight="1" x14ac:dyDescent="0.2">
      <c r="A294" s="28" t="s">
        <v>4754</v>
      </c>
      <c r="B294" s="28"/>
      <c r="C294" s="28" t="s">
        <v>4022</v>
      </c>
      <c r="D294" s="32" t="s">
        <v>5139</v>
      </c>
      <c r="E294" s="28" t="s">
        <v>4023</v>
      </c>
      <c r="F294" s="39">
        <v>2</v>
      </c>
      <c r="G294" s="40">
        <v>600</v>
      </c>
      <c r="H294" s="41">
        <v>126</v>
      </c>
      <c r="I294" s="40">
        <v>600</v>
      </c>
      <c r="J294" s="48">
        <v>126</v>
      </c>
      <c r="K294" s="38">
        <v>45058</v>
      </c>
      <c r="L294" s="33" t="s">
        <v>4</v>
      </c>
      <c r="M294" s="35">
        <v>1</v>
      </c>
      <c r="N294" s="35"/>
      <c r="O294" s="35"/>
      <c r="P294" s="35"/>
      <c r="Q294" s="34" t="s">
        <v>4024</v>
      </c>
      <c r="R294" s="36" t="s">
        <v>4025</v>
      </c>
      <c r="S294" s="35" t="s">
        <v>2587</v>
      </c>
      <c r="T294" s="35"/>
      <c r="U294" s="34" t="s">
        <v>4026</v>
      </c>
      <c r="V294" s="50">
        <v>726</v>
      </c>
      <c r="W294" s="30" t="s">
        <v>60</v>
      </c>
    </row>
    <row r="295" spans="1:23" s="29" customFormat="1" ht="21.95" customHeight="1" x14ac:dyDescent="0.2">
      <c r="A295" s="28" t="s">
        <v>4377</v>
      </c>
      <c r="B295" s="28"/>
      <c r="C295" s="28" t="s">
        <v>4028</v>
      </c>
      <c r="D295" s="32" t="s">
        <v>5139</v>
      </c>
      <c r="E295" s="28" t="s">
        <v>4029</v>
      </c>
      <c r="F295" s="39">
        <v>2</v>
      </c>
      <c r="G295" s="40">
        <v>1900</v>
      </c>
      <c r="H295" s="41">
        <v>399</v>
      </c>
      <c r="I295" s="40">
        <v>1900</v>
      </c>
      <c r="J295" s="48">
        <v>399</v>
      </c>
      <c r="K295" s="38">
        <v>45058</v>
      </c>
      <c r="L295" s="33" t="s">
        <v>4</v>
      </c>
      <c r="M295" s="35">
        <v>1</v>
      </c>
      <c r="N295" s="35"/>
      <c r="O295" s="35"/>
      <c r="P295" s="35"/>
      <c r="Q295" s="34" t="s">
        <v>4024</v>
      </c>
      <c r="R295" s="36" t="s">
        <v>4025</v>
      </c>
      <c r="S295" s="35" t="s">
        <v>2587</v>
      </c>
      <c r="T295" s="35"/>
      <c r="U295" s="34" t="s">
        <v>4026</v>
      </c>
      <c r="V295" s="50">
        <v>2299</v>
      </c>
      <c r="W295" s="30" t="s">
        <v>60</v>
      </c>
    </row>
    <row r="296" spans="1:23" s="29" customFormat="1" ht="21.95" customHeight="1" x14ac:dyDescent="0.2">
      <c r="A296" s="28" t="s">
        <v>3028</v>
      </c>
      <c r="B296" s="28"/>
      <c r="C296" s="28" t="s">
        <v>4054</v>
      </c>
      <c r="D296" s="32" t="s">
        <v>5139</v>
      </c>
      <c r="E296" s="28" t="s">
        <v>4055</v>
      </c>
      <c r="F296" s="39">
        <v>3</v>
      </c>
      <c r="G296" s="40">
        <v>960.97</v>
      </c>
      <c r="H296" s="41">
        <v>201.80369999999999</v>
      </c>
      <c r="I296" s="40">
        <v>960.97</v>
      </c>
      <c r="J296" s="48">
        <v>201.8</v>
      </c>
      <c r="K296" s="38">
        <v>45058</v>
      </c>
      <c r="L296" s="33" t="s">
        <v>4</v>
      </c>
      <c r="M296" s="35">
        <v>1</v>
      </c>
      <c r="N296" s="35"/>
      <c r="O296" s="35"/>
      <c r="P296" s="35"/>
      <c r="Q296" s="34" t="s">
        <v>4056</v>
      </c>
      <c r="R296" s="36" t="s">
        <v>4057</v>
      </c>
      <c r="S296" s="35" t="s">
        <v>2587</v>
      </c>
      <c r="T296" s="35"/>
      <c r="U296" s="34" t="s">
        <v>4058</v>
      </c>
      <c r="V296" s="50">
        <v>1162.77</v>
      </c>
      <c r="W296" s="30" t="s">
        <v>2926</v>
      </c>
    </row>
    <row r="297" spans="1:23" s="29" customFormat="1" ht="21.95" customHeight="1" x14ac:dyDescent="0.2">
      <c r="A297" s="28" t="s">
        <v>2762</v>
      </c>
      <c r="B297" s="28"/>
      <c r="C297" s="28" t="s">
        <v>3932</v>
      </c>
      <c r="D297" s="32" t="s">
        <v>5138</v>
      </c>
      <c r="E297" s="28" t="s">
        <v>3933</v>
      </c>
      <c r="F297" s="39">
        <v>0.2</v>
      </c>
      <c r="G297" s="40">
        <v>70.400000000000006</v>
      </c>
      <c r="H297" s="41">
        <v>14.784000000000001</v>
      </c>
      <c r="I297" s="40">
        <v>70.400000000000006</v>
      </c>
      <c r="J297" s="48">
        <v>14.78</v>
      </c>
      <c r="K297" s="38">
        <v>45061</v>
      </c>
      <c r="L297" s="33" t="s">
        <v>4</v>
      </c>
      <c r="M297" s="35">
        <v>1</v>
      </c>
      <c r="N297" s="35"/>
      <c r="O297" s="35"/>
      <c r="P297" s="35"/>
      <c r="Q297" s="34" t="s">
        <v>456</v>
      </c>
      <c r="R297" s="36" t="s">
        <v>457</v>
      </c>
      <c r="S297" s="35" t="s">
        <v>2587</v>
      </c>
      <c r="T297" s="35"/>
      <c r="U297" s="34" t="s">
        <v>31</v>
      </c>
      <c r="V297" s="50">
        <v>85.18</v>
      </c>
      <c r="W297" s="30" t="s">
        <v>2807</v>
      </c>
    </row>
    <row r="298" spans="1:23" s="29" customFormat="1" ht="21.95" customHeight="1" x14ac:dyDescent="0.2">
      <c r="A298" s="28" t="s">
        <v>3857</v>
      </c>
      <c r="B298" s="28"/>
      <c r="C298" s="28" t="s">
        <v>3929</v>
      </c>
      <c r="D298" s="32" t="s">
        <v>5138</v>
      </c>
      <c r="E298" s="28" t="s">
        <v>3930</v>
      </c>
      <c r="F298" s="39">
        <v>1</v>
      </c>
      <c r="G298" s="40">
        <v>1390.64</v>
      </c>
      <c r="H298" s="41">
        <v>292.03440000000001</v>
      </c>
      <c r="I298" s="40">
        <v>1390.64</v>
      </c>
      <c r="J298" s="48">
        <v>292.02999999999997</v>
      </c>
      <c r="K298" s="38">
        <v>45061</v>
      </c>
      <c r="L298" s="33" t="s">
        <v>4</v>
      </c>
      <c r="M298" s="35">
        <v>1</v>
      </c>
      <c r="N298" s="35"/>
      <c r="O298" s="35"/>
      <c r="P298" s="35"/>
      <c r="Q298" s="34" t="s">
        <v>154</v>
      </c>
      <c r="R298" s="36" t="s">
        <v>4352</v>
      </c>
      <c r="S298" s="35" t="s">
        <v>2587</v>
      </c>
      <c r="T298" s="35"/>
      <c r="U298" s="34" t="s">
        <v>952</v>
      </c>
      <c r="V298" s="50">
        <v>1682.67</v>
      </c>
      <c r="W298" s="30" t="s">
        <v>2846</v>
      </c>
    </row>
    <row r="299" spans="1:23" s="29" customFormat="1" ht="21.95" customHeight="1" x14ac:dyDescent="0.2">
      <c r="A299" s="28" t="s">
        <v>2872</v>
      </c>
      <c r="B299" s="28"/>
      <c r="C299" s="28" t="s">
        <v>3949</v>
      </c>
      <c r="D299" s="32" t="s">
        <v>5138</v>
      </c>
      <c r="E299" s="28" t="s">
        <v>3950</v>
      </c>
      <c r="F299" s="39">
        <v>0.2</v>
      </c>
      <c r="G299" s="40">
        <v>460</v>
      </c>
      <c r="H299" s="41">
        <v>96.6</v>
      </c>
      <c r="I299" s="40">
        <v>460</v>
      </c>
      <c r="J299" s="48">
        <v>96.6</v>
      </c>
      <c r="K299" s="38">
        <v>45061</v>
      </c>
      <c r="L299" s="33" t="s">
        <v>4</v>
      </c>
      <c r="M299" s="35">
        <v>1</v>
      </c>
      <c r="N299" s="35"/>
      <c r="O299" s="35"/>
      <c r="P299" s="35"/>
      <c r="Q299" s="34" t="s">
        <v>2118</v>
      </c>
      <c r="R299" s="36" t="s">
        <v>2119</v>
      </c>
      <c r="S299" s="35" t="s">
        <v>2587</v>
      </c>
      <c r="T299" s="35"/>
      <c r="U299" s="34" t="s">
        <v>31</v>
      </c>
      <c r="V299" s="50">
        <v>556.6</v>
      </c>
      <c r="W299" s="30" t="s">
        <v>2807</v>
      </c>
    </row>
    <row r="300" spans="1:23" s="29" customFormat="1" ht="21.95" customHeight="1" x14ac:dyDescent="0.2">
      <c r="A300" s="28" t="s">
        <v>2974</v>
      </c>
      <c r="B300" s="28"/>
      <c r="C300" s="28" t="s">
        <v>3942</v>
      </c>
      <c r="D300" s="32" t="s">
        <v>5138</v>
      </c>
      <c r="E300" s="28" t="s">
        <v>3943</v>
      </c>
      <c r="F300" s="39">
        <v>0.2</v>
      </c>
      <c r="G300" s="40">
        <v>846.33</v>
      </c>
      <c r="H300" s="41">
        <v>177.72929999999999</v>
      </c>
      <c r="I300" s="40">
        <v>846.4</v>
      </c>
      <c r="J300" s="48">
        <v>177.74</v>
      </c>
      <c r="K300" s="38">
        <v>45061</v>
      </c>
      <c r="L300" s="33" t="s">
        <v>4</v>
      </c>
      <c r="M300" s="35">
        <v>1</v>
      </c>
      <c r="N300" s="35"/>
      <c r="O300" s="35"/>
      <c r="P300" s="35"/>
      <c r="Q300" s="34" t="s">
        <v>2118</v>
      </c>
      <c r="R300" s="36" t="s">
        <v>3944</v>
      </c>
      <c r="S300" s="35" t="s">
        <v>2587</v>
      </c>
      <c r="T300" s="35"/>
      <c r="U300" s="34" t="s">
        <v>2528</v>
      </c>
      <c r="V300" s="50">
        <v>1024.1400000000001</v>
      </c>
      <c r="W300" s="30" t="s">
        <v>2807</v>
      </c>
    </row>
    <row r="301" spans="1:23" s="29" customFormat="1" ht="21.95" customHeight="1" x14ac:dyDescent="0.2">
      <c r="A301" s="28" t="s">
        <v>4750</v>
      </c>
      <c r="B301" s="28"/>
      <c r="C301" s="28" t="s">
        <v>3952</v>
      </c>
      <c r="D301" s="32" t="s">
        <v>5138</v>
      </c>
      <c r="E301" s="32" t="s">
        <v>5147</v>
      </c>
      <c r="F301" s="39">
        <v>0.5</v>
      </c>
      <c r="G301" s="40">
        <v>188</v>
      </c>
      <c r="H301" s="41">
        <v>39.479999999999997</v>
      </c>
      <c r="I301" s="40">
        <v>188</v>
      </c>
      <c r="J301" s="48">
        <v>39.479999999999997</v>
      </c>
      <c r="K301" s="38">
        <v>45061</v>
      </c>
      <c r="L301" s="33" t="s">
        <v>4</v>
      </c>
      <c r="M301" s="35">
        <v>1</v>
      </c>
      <c r="N301" s="35"/>
      <c r="O301" s="35"/>
      <c r="P301" s="35"/>
      <c r="Q301" s="34" t="s">
        <v>3953</v>
      </c>
      <c r="R301" s="36" t="s">
        <v>3954</v>
      </c>
      <c r="S301" s="35" t="s">
        <v>2587</v>
      </c>
      <c r="T301" s="35"/>
      <c r="U301" s="34" t="s">
        <v>3955</v>
      </c>
      <c r="V301" s="50">
        <v>227.48</v>
      </c>
      <c r="W301" s="30" t="s">
        <v>2807</v>
      </c>
    </row>
    <row r="302" spans="1:23" s="29" customFormat="1" ht="21.95" customHeight="1" x14ac:dyDescent="0.2">
      <c r="A302" s="28" t="s">
        <v>4720</v>
      </c>
      <c r="B302" s="28"/>
      <c r="C302" s="28" t="s">
        <v>4164</v>
      </c>
      <c r="D302" s="32" t="s">
        <v>5138</v>
      </c>
      <c r="E302" s="28" t="s">
        <v>4165</v>
      </c>
      <c r="F302" s="39">
        <v>0.1</v>
      </c>
      <c r="G302" s="40">
        <v>9.76</v>
      </c>
      <c r="H302" s="41">
        <v>2.0495999999999999</v>
      </c>
      <c r="I302" s="40">
        <v>9.76</v>
      </c>
      <c r="J302" s="48">
        <v>2.0499999999999998</v>
      </c>
      <c r="K302" s="38">
        <v>45061</v>
      </c>
      <c r="L302" s="33" t="s">
        <v>4</v>
      </c>
      <c r="M302" s="35">
        <v>1</v>
      </c>
      <c r="N302" s="35"/>
      <c r="O302" s="35"/>
      <c r="P302" s="35"/>
      <c r="Q302" s="34" t="s">
        <v>38</v>
      </c>
      <c r="R302" s="36" t="s">
        <v>3788</v>
      </c>
      <c r="S302" s="35" t="s">
        <v>2587</v>
      </c>
      <c r="T302" s="35"/>
      <c r="U302" s="34" t="s">
        <v>1626</v>
      </c>
      <c r="V302" s="50">
        <v>11.81</v>
      </c>
      <c r="W302" s="30" t="s">
        <v>3024</v>
      </c>
    </row>
    <row r="303" spans="1:23" s="29" customFormat="1" ht="21.95" customHeight="1" x14ac:dyDescent="0.2">
      <c r="A303" s="28" t="s">
        <v>4528</v>
      </c>
      <c r="B303" s="28"/>
      <c r="C303" s="28" t="s">
        <v>4161</v>
      </c>
      <c r="D303" s="32" t="s">
        <v>5138</v>
      </c>
      <c r="E303" s="28" t="s">
        <v>4162</v>
      </c>
      <c r="F303" s="39">
        <v>0.1</v>
      </c>
      <c r="G303" s="40">
        <v>1242.44</v>
      </c>
      <c r="H303" s="41">
        <v>260.91239999999999</v>
      </c>
      <c r="I303" s="40">
        <v>1246.44</v>
      </c>
      <c r="J303" s="48">
        <v>261.75</v>
      </c>
      <c r="K303" s="38">
        <v>45061</v>
      </c>
      <c r="L303" s="33" t="s">
        <v>4</v>
      </c>
      <c r="M303" s="35">
        <v>1</v>
      </c>
      <c r="N303" s="35"/>
      <c r="O303" s="35"/>
      <c r="P303" s="35"/>
      <c r="Q303" s="34" t="s">
        <v>597</v>
      </c>
      <c r="R303" s="36" t="s">
        <v>2749</v>
      </c>
      <c r="S303" s="35" t="s">
        <v>2587</v>
      </c>
      <c r="T303" s="35"/>
      <c r="U303" s="34" t="s">
        <v>224</v>
      </c>
      <c r="V303" s="50">
        <v>1508.19</v>
      </c>
      <c r="W303" s="30" t="s">
        <v>3024</v>
      </c>
    </row>
    <row r="304" spans="1:23" s="29" customFormat="1" ht="21.95" customHeight="1" x14ac:dyDescent="0.2">
      <c r="A304" s="28" t="s">
        <v>4786</v>
      </c>
      <c r="B304" s="28"/>
      <c r="C304" s="28" t="s">
        <v>4153</v>
      </c>
      <c r="D304" s="32" t="s">
        <v>5138</v>
      </c>
      <c r="E304" s="28" t="s">
        <v>4154</v>
      </c>
      <c r="F304" s="39">
        <v>0.1</v>
      </c>
      <c r="G304" s="40">
        <v>466.19</v>
      </c>
      <c r="H304" s="41">
        <v>97.899900000000002</v>
      </c>
      <c r="I304" s="40">
        <v>466.13</v>
      </c>
      <c r="J304" s="48">
        <v>97.89</v>
      </c>
      <c r="K304" s="38">
        <v>45061</v>
      </c>
      <c r="L304" s="33" t="s">
        <v>4</v>
      </c>
      <c r="M304" s="35">
        <v>1</v>
      </c>
      <c r="N304" s="35"/>
      <c r="O304" s="35"/>
      <c r="P304" s="35"/>
      <c r="Q304" s="34" t="s">
        <v>4155</v>
      </c>
      <c r="R304" s="36" t="s">
        <v>4156</v>
      </c>
      <c r="S304" s="35" t="s">
        <v>2587</v>
      </c>
      <c r="T304" s="35"/>
      <c r="U304" s="34" t="s">
        <v>3794</v>
      </c>
      <c r="V304" s="50">
        <v>564.02</v>
      </c>
      <c r="W304" s="30" t="s">
        <v>3024</v>
      </c>
    </row>
    <row r="305" spans="1:23" s="29" customFormat="1" ht="21.95" customHeight="1" x14ac:dyDescent="0.2">
      <c r="A305" s="28" t="s">
        <v>3671</v>
      </c>
      <c r="B305" s="28"/>
      <c r="C305" s="28" t="s">
        <v>4158</v>
      </c>
      <c r="D305" s="32" t="s">
        <v>5138</v>
      </c>
      <c r="E305" s="28" t="s">
        <v>4159</v>
      </c>
      <c r="F305" s="39">
        <v>0.1</v>
      </c>
      <c r="G305" s="40">
        <v>195.46</v>
      </c>
      <c r="H305" s="41">
        <v>41.046599999999998</v>
      </c>
      <c r="I305" s="40">
        <v>195.46</v>
      </c>
      <c r="J305" s="48">
        <v>41.05</v>
      </c>
      <c r="K305" s="38">
        <v>45061</v>
      </c>
      <c r="L305" s="33" t="s">
        <v>4</v>
      </c>
      <c r="M305" s="35">
        <v>1</v>
      </c>
      <c r="N305" s="35"/>
      <c r="O305" s="35"/>
      <c r="P305" s="35"/>
      <c r="Q305" s="34" t="s">
        <v>1030</v>
      </c>
      <c r="R305" s="36" t="s">
        <v>1031</v>
      </c>
      <c r="S305" s="35" t="s">
        <v>2587</v>
      </c>
      <c r="T305" s="35"/>
      <c r="U305" s="34" t="s">
        <v>171</v>
      </c>
      <c r="V305" s="50">
        <v>236.51</v>
      </c>
      <c r="W305" s="30" t="s">
        <v>3024</v>
      </c>
    </row>
    <row r="306" spans="1:23" s="29" customFormat="1" ht="21.95" customHeight="1" x14ac:dyDescent="0.2">
      <c r="A306" s="28" t="s">
        <v>3951</v>
      </c>
      <c r="B306" s="28"/>
      <c r="C306" s="28" t="s">
        <v>3923</v>
      </c>
      <c r="D306" s="32" t="s">
        <v>5138</v>
      </c>
      <c r="E306" s="28" t="s">
        <v>3924</v>
      </c>
      <c r="F306" s="39">
        <v>0.1</v>
      </c>
      <c r="G306" s="40">
        <v>82.28</v>
      </c>
      <c r="H306" s="41">
        <v>17.2788</v>
      </c>
      <c r="I306" s="40">
        <v>82.28</v>
      </c>
      <c r="J306" s="48">
        <v>17.28</v>
      </c>
      <c r="K306" s="38">
        <v>45061</v>
      </c>
      <c r="L306" s="33" t="s">
        <v>4</v>
      </c>
      <c r="M306" s="35">
        <v>1</v>
      </c>
      <c r="N306" s="35"/>
      <c r="O306" s="35"/>
      <c r="P306" s="35"/>
      <c r="Q306" s="34" t="s">
        <v>985</v>
      </c>
      <c r="R306" s="36" t="s">
        <v>2951</v>
      </c>
      <c r="S306" s="35" t="s">
        <v>2587</v>
      </c>
      <c r="T306" s="35"/>
      <c r="U306" s="34" t="s">
        <v>750</v>
      </c>
      <c r="V306" s="50">
        <v>99.56</v>
      </c>
      <c r="W306" s="30" t="s">
        <v>2846</v>
      </c>
    </row>
    <row r="307" spans="1:23" s="29" customFormat="1" ht="21.95" customHeight="1" x14ac:dyDescent="0.2">
      <c r="A307" s="28" t="s">
        <v>3782</v>
      </c>
      <c r="B307" s="28"/>
      <c r="C307" s="28" t="s">
        <v>3926</v>
      </c>
      <c r="D307" s="32" t="s">
        <v>5138</v>
      </c>
      <c r="E307" s="28" t="s">
        <v>3927</v>
      </c>
      <c r="F307" s="39">
        <v>1</v>
      </c>
      <c r="G307" s="40">
        <v>32.409999999999997</v>
      </c>
      <c r="H307" s="41">
        <v>6.8060999999999989</v>
      </c>
      <c r="I307" s="40">
        <v>32.409999999999997</v>
      </c>
      <c r="J307" s="48">
        <v>6.81</v>
      </c>
      <c r="K307" s="38">
        <v>45061</v>
      </c>
      <c r="L307" s="33" t="s">
        <v>4</v>
      </c>
      <c r="M307" s="35">
        <v>1</v>
      </c>
      <c r="N307" s="35"/>
      <c r="O307" s="35"/>
      <c r="P307" s="35"/>
      <c r="Q307" s="34" t="s">
        <v>183</v>
      </c>
      <c r="R307" s="36" t="s">
        <v>2984</v>
      </c>
      <c r="S307" s="35" t="s">
        <v>2587</v>
      </c>
      <c r="T307" s="35"/>
      <c r="U307" s="34" t="s">
        <v>1013</v>
      </c>
      <c r="V307" s="50">
        <v>39.22</v>
      </c>
      <c r="W307" s="30" t="s">
        <v>2846</v>
      </c>
    </row>
    <row r="308" spans="1:23" s="29" customFormat="1" ht="21.95" customHeight="1" x14ac:dyDescent="0.2">
      <c r="A308" s="28" t="s">
        <v>3871</v>
      </c>
      <c r="B308" s="28"/>
      <c r="C308" s="28" t="s">
        <v>3935</v>
      </c>
      <c r="D308" s="32" t="s">
        <v>5138</v>
      </c>
      <c r="E308" s="28" t="s">
        <v>3936</v>
      </c>
      <c r="F308" s="39">
        <v>1</v>
      </c>
      <c r="G308" s="40">
        <v>431.52</v>
      </c>
      <c r="H308" s="41">
        <v>90.619200000000006</v>
      </c>
      <c r="I308" s="40">
        <v>431.52</v>
      </c>
      <c r="J308" s="48">
        <v>90.62</v>
      </c>
      <c r="K308" s="38">
        <v>45061</v>
      </c>
      <c r="L308" s="33" t="s">
        <v>4</v>
      </c>
      <c r="M308" s="35">
        <v>1</v>
      </c>
      <c r="N308" s="35"/>
      <c r="O308" s="35"/>
      <c r="P308" s="35"/>
      <c r="Q308" s="34" t="s">
        <v>183</v>
      </c>
      <c r="R308" s="36" t="s">
        <v>2984</v>
      </c>
      <c r="S308" s="35" t="s">
        <v>2587</v>
      </c>
      <c r="T308" s="35"/>
      <c r="U308" s="34" t="s">
        <v>176</v>
      </c>
      <c r="V308" s="50">
        <v>522.14</v>
      </c>
      <c r="W308" s="30" t="s">
        <v>2846</v>
      </c>
    </row>
    <row r="309" spans="1:23" s="29" customFormat="1" ht="21.95" customHeight="1" x14ac:dyDescent="0.2">
      <c r="A309" s="28" t="s">
        <v>3193</v>
      </c>
      <c r="B309" s="28"/>
      <c r="C309" s="28" t="s">
        <v>3946</v>
      </c>
      <c r="D309" s="32" t="s">
        <v>5138</v>
      </c>
      <c r="E309" s="28" t="s">
        <v>3947</v>
      </c>
      <c r="F309" s="39">
        <v>0.1</v>
      </c>
      <c r="G309" s="40">
        <v>1503.27</v>
      </c>
      <c r="H309" s="41">
        <v>315.68669999999997</v>
      </c>
      <c r="I309" s="40">
        <v>1503.73</v>
      </c>
      <c r="J309" s="48">
        <v>315.77999999999997</v>
      </c>
      <c r="K309" s="38">
        <v>45061</v>
      </c>
      <c r="L309" s="33" t="s">
        <v>4</v>
      </c>
      <c r="M309" s="35">
        <v>1</v>
      </c>
      <c r="N309" s="35"/>
      <c r="O309" s="35"/>
      <c r="P309" s="35"/>
      <c r="Q309" s="34" t="s">
        <v>183</v>
      </c>
      <c r="R309" s="36" t="s">
        <v>2984</v>
      </c>
      <c r="S309" s="35" t="s">
        <v>2587</v>
      </c>
      <c r="T309" s="35"/>
      <c r="U309" s="34" t="s">
        <v>31</v>
      </c>
      <c r="V309" s="50">
        <v>1819.51</v>
      </c>
      <c r="W309" s="30" t="s">
        <v>2807</v>
      </c>
    </row>
    <row r="310" spans="1:23" s="29" customFormat="1" ht="21.95" customHeight="1" x14ac:dyDescent="0.2">
      <c r="A310" s="28" t="s">
        <v>4198</v>
      </c>
      <c r="B310" s="28"/>
      <c r="C310" s="28" t="s">
        <v>4001</v>
      </c>
      <c r="D310" s="32" t="s">
        <v>5139</v>
      </c>
      <c r="E310" s="28" t="s">
        <v>4002</v>
      </c>
      <c r="F310" s="39">
        <v>5</v>
      </c>
      <c r="G310" s="40">
        <v>300</v>
      </c>
      <c r="H310" s="41">
        <v>63</v>
      </c>
      <c r="I310" s="40">
        <v>300</v>
      </c>
      <c r="J310" s="48">
        <v>63</v>
      </c>
      <c r="K310" s="38">
        <v>45062</v>
      </c>
      <c r="L310" s="33" t="s">
        <v>4</v>
      </c>
      <c r="M310" s="35">
        <v>1</v>
      </c>
      <c r="N310" s="35"/>
      <c r="O310" s="35"/>
      <c r="P310" s="35"/>
      <c r="Q310" s="34" t="s">
        <v>10049</v>
      </c>
      <c r="R310" s="36" t="s">
        <v>4003</v>
      </c>
      <c r="S310" s="35" t="s">
        <v>2587</v>
      </c>
      <c r="T310" s="35"/>
      <c r="U310" s="34" t="s">
        <v>784</v>
      </c>
      <c r="V310" s="50">
        <v>363</v>
      </c>
      <c r="W310" s="30" t="s">
        <v>2926</v>
      </c>
    </row>
    <row r="311" spans="1:23" s="29" customFormat="1" ht="21.95" customHeight="1" x14ac:dyDescent="0.2">
      <c r="A311" s="28" t="s">
        <v>3978</v>
      </c>
      <c r="B311" s="28"/>
      <c r="C311" s="28" t="s">
        <v>3911</v>
      </c>
      <c r="D311" s="32" t="s">
        <v>5139</v>
      </c>
      <c r="E311" s="28" t="s">
        <v>3912</v>
      </c>
      <c r="F311" s="39">
        <v>1</v>
      </c>
      <c r="G311" s="40">
        <v>1650</v>
      </c>
      <c r="H311" s="41">
        <v>346.5</v>
      </c>
      <c r="I311" s="40">
        <v>1650</v>
      </c>
      <c r="J311" s="48">
        <v>346.5</v>
      </c>
      <c r="K311" s="38">
        <v>45062</v>
      </c>
      <c r="L311" s="33" t="s">
        <v>4</v>
      </c>
      <c r="M311" s="35">
        <v>1</v>
      </c>
      <c r="N311" s="35"/>
      <c r="O311" s="35"/>
      <c r="P311" s="35"/>
      <c r="Q311" s="34" t="s">
        <v>10056</v>
      </c>
      <c r="R311" s="36" t="s">
        <v>3913</v>
      </c>
      <c r="S311" s="35" t="s">
        <v>2587</v>
      </c>
      <c r="T311" s="35"/>
      <c r="U311" s="34" t="s">
        <v>3914</v>
      </c>
      <c r="V311" s="50">
        <v>1996.5</v>
      </c>
      <c r="W311" s="30" t="s">
        <v>60</v>
      </c>
    </row>
    <row r="312" spans="1:23" s="29" customFormat="1" ht="21.95" customHeight="1" x14ac:dyDescent="0.2">
      <c r="A312" s="28" t="s">
        <v>4157</v>
      </c>
      <c r="B312" s="28"/>
      <c r="C312" s="28" t="s">
        <v>3997</v>
      </c>
      <c r="D312" s="32" t="s">
        <v>5139</v>
      </c>
      <c r="E312" s="28" t="s">
        <v>3998</v>
      </c>
      <c r="F312" s="39">
        <v>5</v>
      </c>
      <c r="G312" s="40">
        <v>1550</v>
      </c>
      <c r="H312" s="41">
        <v>325.5</v>
      </c>
      <c r="I312" s="40">
        <v>1550</v>
      </c>
      <c r="J312" s="48">
        <v>325.5</v>
      </c>
      <c r="K312" s="38">
        <v>45062</v>
      </c>
      <c r="L312" s="33" t="s">
        <v>4</v>
      </c>
      <c r="M312" s="35">
        <v>1</v>
      </c>
      <c r="N312" s="35"/>
      <c r="O312" s="35"/>
      <c r="P312" s="35"/>
      <c r="Q312" s="34" t="s">
        <v>10065</v>
      </c>
      <c r="R312" s="36" t="s">
        <v>3999</v>
      </c>
      <c r="S312" s="35" t="s">
        <v>2587</v>
      </c>
      <c r="T312" s="35"/>
      <c r="U312" s="34" t="s">
        <v>1308</v>
      </c>
      <c r="V312" s="50">
        <v>1875.5</v>
      </c>
      <c r="W312" s="30" t="s">
        <v>2926</v>
      </c>
    </row>
    <row r="313" spans="1:23" s="29" customFormat="1" ht="21.95" customHeight="1" x14ac:dyDescent="0.2">
      <c r="A313" s="28" t="s">
        <v>3752</v>
      </c>
      <c r="B313" s="28"/>
      <c r="C313" s="28" t="s">
        <v>3993</v>
      </c>
      <c r="D313" s="32" t="s">
        <v>5139</v>
      </c>
      <c r="E313" s="28" t="s">
        <v>3994</v>
      </c>
      <c r="F313" s="39">
        <v>5</v>
      </c>
      <c r="G313" s="40">
        <v>1700</v>
      </c>
      <c r="H313" s="41">
        <v>357</v>
      </c>
      <c r="I313" s="40">
        <v>1700</v>
      </c>
      <c r="J313" s="48">
        <v>357</v>
      </c>
      <c r="K313" s="38">
        <v>45062</v>
      </c>
      <c r="L313" s="33" t="s">
        <v>4</v>
      </c>
      <c r="M313" s="35">
        <v>1</v>
      </c>
      <c r="N313" s="35"/>
      <c r="O313" s="35"/>
      <c r="P313" s="35"/>
      <c r="Q313" s="34" t="s">
        <v>10066</v>
      </c>
      <c r="R313" s="36" t="s">
        <v>3995</v>
      </c>
      <c r="S313" s="35" t="s">
        <v>2587</v>
      </c>
      <c r="T313" s="35"/>
      <c r="U313" s="34" t="s">
        <v>1308</v>
      </c>
      <c r="V313" s="50">
        <v>2057</v>
      </c>
      <c r="W313" s="30" t="s">
        <v>2926</v>
      </c>
    </row>
    <row r="314" spans="1:23" s="29" customFormat="1" ht="21.95" customHeight="1" x14ac:dyDescent="0.2">
      <c r="A314" s="28" t="s">
        <v>3566</v>
      </c>
      <c r="B314" s="28"/>
      <c r="C314" s="28" t="s">
        <v>3906</v>
      </c>
      <c r="D314" s="32" t="s">
        <v>5138</v>
      </c>
      <c r="E314" s="28" t="s">
        <v>3907</v>
      </c>
      <c r="F314" s="39">
        <v>0.1</v>
      </c>
      <c r="G314" s="40">
        <v>132</v>
      </c>
      <c r="H314" s="41">
        <v>27.72</v>
      </c>
      <c r="I314" s="40">
        <v>132</v>
      </c>
      <c r="J314" s="48">
        <v>27.72</v>
      </c>
      <c r="K314" s="38">
        <v>45062</v>
      </c>
      <c r="L314" s="33" t="s">
        <v>4</v>
      </c>
      <c r="M314" s="35">
        <v>1</v>
      </c>
      <c r="N314" s="35"/>
      <c r="O314" s="35"/>
      <c r="P314" s="35"/>
      <c r="Q314" s="34" t="s">
        <v>997</v>
      </c>
      <c r="R314" s="36" t="s">
        <v>3908</v>
      </c>
      <c r="S314" s="35" t="s">
        <v>2587</v>
      </c>
      <c r="T314" s="35"/>
      <c r="U314" s="34" t="s">
        <v>3909</v>
      </c>
      <c r="V314" s="50">
        <v>159.72</v>
      </c>
      <c r="W314" s="30" t="s">
        <v>2839</v>
      </c>
    </row>
    <row r="315" spans="1:23" s="29" customFormat="1" ht="21.95" customHeight="1" x14ac:dyDescent="0.2">
      <c r="A315" s="28" t="s">
        <v>4125</v>
      </c>
      <c r="B315" s="28"/>
      <c r="C315" s="28" t="s">
        <v>3897</v>
      </c>
      <c r="D315" s="32" t="s">
        <v>5139</v>
      </c>
      <c r="E315" s="28" t="s">
        <v>3898</v>
      </c>
      <c r="F315" s="39">
        <v>0.1</v>
      </c>
      <c r="G315" s="40">
        <v>524.14</v>
      </c>
      <c r="H315" s="41">
        <v>110.0694</v>
      </c>
      <c r="I315" s="40">
        <v>524.14</v>
      </c>
      <c r="J315" s="58">
        <v>110.0694</v>
      </c>
      <c r="K315" s="38">
        <v>45062</v>
      </c>
      <c r="L315" s="33" t="s">
        <v>4</v>
      </c>
      <c r="M315" s="35">
        <v>1</v>
      </c>
      <c r="N315" s="35"/>
      <c r="O315" s="35"/>
      <c r="P315" s="35"/>
      <c r="Q315" s="34" t="s">
        <v>2301</v>
      </c>
      <c r="R315" s="36" t="s">
        <v>3899</v>
      </c>
      <c r="S315" s="35" t="s">
        <v>2587</v>
      </c>
      <c r="T315" s="35"/>
      <c r="U315" s="34" t="s">
        <v>590</v>
      </c>
      <c r="V315" s="50">
        <v>634.21</v>
      </c>
      <c r="W315" s="30" t="s">
        <v>2846</v>
      </c>
    </row>
    <row r="316" spans="1:23" s="29" customFormat="1" ht="21.95" customHeight="1" x14ac:dyDescent="0.2">
      <c r="A316" s="28" t="s">
        <v>4859</v>
      </c>
      <c r="B316" s="28"/>
      <c r="C316" s="28" t="s">
        <v>3982</v>
      </c>
      <c r="D316" s="32" t="s">
        <v>5138</v>
      </c>
      <c r="E316" s="28" t="s">
        <v>3983</v>
      </c>
      <c r="F316" s="39">
        <v>5</v>
      </c>
      <c r="G316" s="40">
        <v>200</v>
      </c>
      <c r="H316" s="41">
        <v>42</v>
      </c>
      <c r="I316" s="40">
        <v>200</v>
      </c>
      <c r="J316" s="48">
        <v>42</v>
      </c>
      <c r="K316" s="38">
        <v>45062</v>
      </c>
      <c r="L316" s="33" t="s">
        <v>4</v>
      </c>
      <c r="M316" s="35">
        <v>1</v>
      </c>
      <c r="N316" s="35"/>
      <c r="O316" s="35"/>
      <c r="P316" s="35"/>
      <c r="Q316" s="34" t="s">
        <v>3984</v>
      </c>
      <c r="R316" s="36" t="s">
        <v>3985</v>
      </c>
      <c r="S316" s="35" t="s">
        <v>2587</v>
      </c>
      <c r="T316" s="35"/>
      <c r="U316" s="34" t="s">
        <v>3986</v>
      </c>
      <c r="V316" s="50">
        <v>242</v>
      </c>
      <c r="W316" s="30" t="s">
        <v>2926</v>
      </c>
    </row>
    <row r="317" spans="1:23" s="29" customFormat="1" ht="21.95" customHeight="1" x14ac:dyDescent="0.2">
      <c r="A317" s="28" t="s">
        <v>3981</v>
      </c>
      <c r="B317" s="28"/>
      <c r="C317" s="28" t="s">
        <v>3901</v>
      </c>
      <c r="D317" s="32" t="s">
        <v>5139</v>
      </c>
      <c r="E317" s="28" t="s">
        <v>3902</v>
      </c>
      <c r="F317" s="39">
        <v>0.1</v>
      </c>
      <c r="G317" s="40">
        <v>207.64</v>
      </c>
      <c r="H317" s="41">
        <v>43.604399999999998</v>
      </c>
      <c r="I317" s="40">
        <v>207.64</v>
      </c>
      <c r="J317" s="48">
        <v>43.6</v>
      </c>
      <c r="K317" s="38">
        <v>45062</v>
      </c>
      <c r="L317" s="33" t="s">
        <v>76</v>
      </c>
      <c r="M317" s="35">
        <v>1</v>
      </c>
      <c r="N317" s="35"/>
      <c r="O317" s="35"/>
      <c r="P317" s="35"/>
      <c r="Q317" s="34" t="s">
        <v>3903</v>
      </c>
      <c r="R317" s="36" t="s">
        <v>3904</v>
      </c>
      <c r="S317" s="35" t="s">
        <v>2587</v>
      </c>
      <c r="T317" s="35"/>
      <c r="U317" s="34" t="s">
        <v>590</v>
      </c>
      <c r="V317" s="50">
        <v>251.24</v>
      </c>
      <c r="W317" s="30" t="s">
        <v>2846</v>
      </c>
    </row>
    <row r="318" spans="1:23" s="29" customFormat="1" ht="21.95" customHeight="1" x14ac:dyDescent="0.2">
      <c r="A318" s="28" t="s">
        <v>4566</v>
      </c>
      <c r="B318" s="28"/>
      <c r="C318" s="28" t="s">
        <v>3988</v>
      </c>
      <c r="D318" s="32" t="s">
        <v>5139</v>
      </c>
      <c r="E318" s="28" t="s">
        <v>3989</v>
      </c>
      <c r="F318" s="39">
        <v>5</v>
      </c>
      <c r="G318" s="40">
        <v>2350</v>
      </c>
      <c r="H318" s="41">
        <v>493.5</v>
      </c>
      <c r="I318" s="40">
        <v>2350</v>
      </c>
      <c r="J318" s="48">
        <v>493.5</v>
      </c>
      <c r="K318" s="38">
        <v>45062</v>
      </c>
      <c r="L318" s="33" t="s">
        <v>4</v>
      </c>
      <c r="M318" s="35">
        <v>1</v>
      </c>
      <c r="N318" s="35"/>
      <c r="O318" s="35"/>
      <c r="P318" s="35"/>
      <c r="Q318" s="34" t="s">
        <v>3990</v>
      </c>
      <c r="R318" s="36" t="s">
        <v>3991</v>
      </c>
      <c r="S318" s="35" t="s">
        <v>2587</v>
      </c>
      <c r="T318" s="35"/>
      <c r="U318" s="34" t="s">
        <v>1308</v>
      </c>
      <c r="V318" s="50">
        <v>2843.5</v>
      </c>
      <c r="W318" s="30" t="s">
        <v>2926</v>
      </c>
    </row>
    <row r="319" spans="1:23" s="29" customFormat="1" ht="21.95" customHeight="1" x14ac:dyDescent="0.2">
      <c r="A319" s="28" t="s">
        <v>4096</v>
      </c>
      <c r="B319" s="28"/>
      <c r="C319" s="28" t="s">
        <v>3974</v>
      </c>
      <c r="D319" s="32" t="s">
        <v>5139</v>
      </c>
      <c r="E319" s="28" t="s">
        <v>3975</v>
      </c>
      <c r="F319" s="39">
        <v>12</v>
      </c>
      <c r="G319" s="40">
        <v>1500</v>
      </c>
      <c r="H319" s="41">
        <v>315</v>
      </c>
      <c r="I319" s="40">
        <v>1500</v>
      </c>
      <c r="J319" s="48">
        <v>0</v>
      </c>
      <c r="K319" s="38">
        <v>45062</v>
      </c>
      <c r="L319" s="33" t="s">
        <v>4</v>
      </c>
      <c r="M319" s="35">
        <v>1</v>
      </c>
      <c r="N319" s="35"/>
      <c r="O319" s="35"/>
      <c r="P319" s="35"/>
      <c r="Q319" s="34" t="s">
        <v>3976</v>
      </c>
      <c r="R319" s="36" t="s">
        <v>3977</v>
      </c>
      <c r="S319" s="35" t="s">
        <v>2587</v>
      </c>
      <c r="T319" s="35"/>
      <c r="U319" s="34" t="s">
        <v>3967</v>
      </c>
      <c r="V319" s="50">
        <v>1500</v>
      </c>
      <c r="W319" s="30" t="s">
        <v>2926</v>
      </c>
    </row>
    <row r="320" spans="1:23" s="29" customFormat="1" ht="21.95" customHeight="1" x14ac:dyDescent="0.2">
      <c r="A320" s="28" t="s">
        <v>3352</v>
      </c>
      <c r="B320" s="28"/>
      <c r="C320" s="28" t="s">
        <v>3963</v>
      </c>
      <c r="D320" s="32" t="s">
        <v>5139</v>
      </c>
      <c r="E320" s="28" t="s">
        <v>3964</v>
      </c>
      <c r="F320" s="39">
        <v>12</v>
      </c>
      <c r="G320" s="40">
        <v>1500</v>
      </c>
      <c r="H320" s="41">
        <v>315</v>
      </c>
      <c r="I320" s="40">
        <v>1500</v>
      </c>
      <c r="J320" s="48">
        <v>0</v>
      </c>
      <c r="K320" s="38">
        <v>45062</v>
      </c>
      <c r="L320" s="33" t="s">
        <v>4</v>
      </c>
      <c r="M320" s="35">
        <v>1</v>
      </c>
      <c r="N320" s="35"/>
      <c r="O320" s="35"/>
      <c r="P320" s="35"/>
      <c r="Q320" s="34" t="s">
        <v>3965</v>
      </c>
      <c r="R320" s="36" t="s">
        <v>3966</v>
      </c>
      <c r="S320" s="35" t="s">
        <v>2587</v>
      </c>
      <c r="T320" s="35"/>
      <c r="U320" s="34" t="s">
        <v>3967</v>
      </c>
      <c r="V320" s="50">
        <v>1500</v>
      </c>
      <c r="W320" s="30" t="s">
        <v>2926</v>
      </c>
    </row>
    <row r="321" spans="1:23" s="29" customFormat="1" ht="21.95" customHeight="1" x14ac:dyDescent="0.2">
      <c r="A321" s="28" t="s">
        <v>4994</v>
      </c>
      <c r="B321" s="28"/>
      <c r="C321" s="28" t="s">
        <v>3969</v>
      </c>
      <c r="D321" s="32" t="s">
        <v>5139</v>
      </c>
      <c r="E321" s="28" t="s">
        <v>3970</v>
      </c>
      <c r="F321" s="39">
        <v>12</v>
      </c>
      <c r="G321" s="40">
        <v>1500</v>
      </c>
      <c r="H321" s="41">
        <v>315</v>
      </c>
      <c r="I321" s="40">
        <v>1500</v>
      </c>
      <c r="J321" s="48">
        <v>0</v>
      </c>
      <c r="K321" s="38">
        <v>45062</v>
      </c>
      <c r="L321" s="33" t="s">
        <v>4</v>
      </c>
      <c r="M321" s="35">
        <v>1</v>
      </c>
      <c r="N321" s="35"/>
      <c r="O321" s="35"/>
      <c r="P321" s="35"/>
      <c r="Q321" s="34" t="s">
        <v>3971</v>
      </c>
      <c r="R321" s="36" t="s">
        <v>3972</v>
      </c>
      <c r="S321" s="35" t="s">
        <v>2587</v>
      </c>
      <c r="T321" s="35"/>
      <c r="U321" s="34" t="s">
        <v>3967</v>
      </c>
      <c r="V321" s="50">
        <v>1500</v>
      </c>
      <c r="W321" s="30" t="s">
        <v>2926</v>
      </c>
    </row>
    <row r="322" spans="1:23" s="29" customFormat="1" ht="21.95" customHeight="1" x14ac:dyDescent="0.2">
      <c r="A322" s="28" t="s">
        <v>3468</v>
      </c>
      <c r="B322" s="28"/>
      <c r="C322" s="28" t="s">
        <v>3919</v>
      </c>
      <c r="D322" s="32" t="s">
        <v>5139</v>
      </c>
      <c r="E322" s="28" t="s">
        <v>3920</v>
      </c>
      <c r="F322" s="39">
        <v>1</v>
      </c>
      <c r="G322" s="40">
        <v>1100</v>
      </c>
      <c r="H322" s="41">
        <v>231</v>
      </c>
      <c r="I322" s="40">
        <v>1100</v>
      </c>
      <c r="J322" s="48">
        <v>0</v>
      </c>
      <c r="K322" s="38">
        <v>45063</v>
      </c>
      <c r="L322" s="33" t="s">
        <v>4</v>
      </c>
      <c r="M322" s="35">
        <v>1</v>
      </c>
      <c r="N322" s="35"/>
      <c r="O322" s="35"/>
      <c r="P322" s="35"/>
      <c r="Q322" s="34" t="s">
        <v>10077</v>
      </c>
      <c r="R322" s="36" t="s">
        <v>3921</v>
      </c>
      <c r="S322" s="35" t="s">
        <v>2587</v>
      </c>
      <c r="T322" s="35"/>
      <c r="U322" s="34" t="s">
        <v>400</v>
      </c>
      <c r="V322" s="50">
        <v>1100</v>
      </c>
      <c r="W322" s="30" t="s">
        <v>2891</v>
      </c>
    </row>
    <row r="323" spans="1:23" s="29" customFormat="1" ht="21.95" customHeight="1" x14ac:dyDescent="0.2">
      <c r="A323" s="28" t="s">
        <v>2769</v>
      </c>
      <c r="B323" s="28"/>
      <c r="C323" s="28" t="s">
        <v>3957</v>
      </c>
      <c r="D323" s="32" t="s">
        <v>5138</v>
      </c>
      <c r="E323" s="28" t="s">
        <v>3958</v>
      </c>
      <c r="F323" s="39">
        <v>1</v>
      </c>
      <c r="G323" s="40">
        <v>251.7</v>
      </c>
      <c r="H323" s="41">
        <v>52.856999999999999</v>
      </c>
      <c r="I323" s="40">
        <v>251.7</v>
      </c>
      <c r="J323" s="48">
        <v>52.86</v>
      </c>
      <c r="K323" s="38">
        <v>45063</v>
      </c>
      <c r="L323" s="33" t="s">
        <v>4</v>
      </c>
      <c r="M323" s="35">
        <v>1</v>
      </c>
      <c r="N323" s="35"/>
      <c r="O323" s="35"/>
      <c r="P323" s="35"/>
      <c r="Q323" s="53" t="s">
        <v>1089</v>
      </c>
      <c r="R323" s="36" t="s">
        <v>3037</v>
      </c>
      <c r="S323" s="35" t="s">
        <v>2587</v>
      </c>
      <c r="T323" s="35"/>
      <c r="U323" s="34" t="s">
        <v>3038</v>
      </c>
      <c r="V323" s="50">
        <v>304.56</v>
      </c>
      <c r="W323" s="30" t="s">
        <v>2891</v>
      </c>
    </row>
    <row r="324" spans="1:23" s="29" customFormat="1" ht="21.95" customHeight="1" x14ac:dyDescent="0.2">
      <c r="A324" s="28" t="s">
        <v>3900</v>
      </c>
      <c r="B324" s="28"/>
      <c r="C324" s="28" t="s">
        <v>3876</v>
      </c>
      <c r="D324" s="32" t="s">
        <v>5138</v>
      </c>
      <c r="E324" s="28" t="s">
        <v>3877</v>
      </c>
      <c r="F324" s="39">
        <v>1</v>
      </c>
      <c r="G324" s="40">
        <v>149.68</v>
      </c>
      <c r="H324" s="41">
        <v>31.4328</v>
      </c>
      <c r="I324" s="40">
        <v>149.6</v>
      </c>
      <c r="J324" s="48">
        <v>31.42</v>
      </c>
      <c r="K324" s="38">
        <v>45063</v>
      </c>
      <c r="L324" s="33" t="s">
        <v>4</v>
      </c>
      <c r="M324" s="35">
        <v>1</v>
      </c>
      <c r="N324" s="35"/>
      <c r="O324" s="35"/>
      <c r="P324" s="35"/>
      <c r="Q324" s="34" t="s">
        <v>140</v>
      </c>
      <c r="R324" s="36" t="s">
        <v>3169</v>
      </c>
      <c r="S324" s="35" t="s">
        <v>2587</v>
      </c>
      <c r="T324" s="35"/>
      <c r="U324" s="34" t="s">
        <v>3878</v>
      </c>
      <c r="V324" s="50">
        <v>181.02</v>
      </c>
      <c r="W324" s="30" t="s">
        <v>60</v>
      </c>
    </row>
    <row r="325" spans="1:23" s="29" customFormat="1" ht="21.95" customHeight="1" x14ac:dyDescent="0.2">
      <c r="A325" s="28" t="s">
        <v>3302</v>
      </c>
      <c r="B325" s="28"/>
      <c r="C325" s="28" t="s">
        <v>4126</v>
      </c>
      <c r="D325" s="32" t="s">
        <v>5138</v>
      </c>
      <c r="E325" s="28" t="s">
        <v>4127</v>
      </c>
      <c r="F325" s="39">
        <v>1</v>
      </c>
      <c r="G325" s="40">
        <v>200</v>
      </c>
      <c r="H325" s="41">
        <v>42</v>
      </c>
      <c r="I325" s="40">
        <v>200</v>
      </c>
      <c r="J325" s="48">
        <v>42</v>
      </c>
      <c r="K325" s="38">
        <v>45063</v>
      </c>
      <c r="L325" s="33" t="s">
        <v>4</v>
      </c>
      <c r="M325" s="35">
        <v>1</v>
      </c>
      <c r="N325" s="35"/>
      <c r="O325" s="35"/>
      <c r="P325" s="35"/>
      <c r="Q325" s="34" t="s">
        <v>170</v>
      </c>
      <c r="R325" s="36" t="s">
        <v>3052</v>
      </c>
      <c r="S325" s="35" t="s">
        <v>2587</v>
      </c>
      <c r="T325" s="35"/>
      <c r="U325" s="34" t="s">
        <v>4128</v>
      </c>
      <c r="V325" s="50">
        <v>242</v>
      </c>
      <c r="W325" s="30" t="s">
        <v>3115</v>
      </c>
    </row>
    <row r="326" spans="1:23" s="29" customFormat="1" ht="21.95" customHeight="1" x14ac:dyDescent="0.2">
      <c r="A326" s="28" t="s">
        <v>3633</v>
      </c>
      <c r="B326" s="28"/>
      <c r="C326" s="28" t="s">
        <v>3885</v>
      </c>
      <c r="D326" s="32" t="s">
        <v>5138</v>
      </c>
      <c r="E326" s="28" t="s">
        <v>3886</v>
      </c>
      <c r="F326" s="39">
        <v>1</v>
      </c>
      <c r="G326" s="40">
        <v>1059.73</v>
      </c>
      <c r="H326" s="41">
        <v>222.54330000000002</v>
      </c>
      <c r="I326" s="40">
        <v>1059.73</v>
      </c>
      <c r="J326" s="48">
        <v>222.54</v>
      </c>
      <c r="K326" s="38">
        <v>45063</v>
      </c>
      <c r="L326" s="33" t="s">
        <v>4</v>
      </c>
      <c r="M326" s="35">
        <v>1</v>
      </c>
      <c r="N326" s="35"/>
      <c r="O326" s="35"/>
      <c r="P326" s="35"/>
      <c r="Q326" s="34" t="s">
        <v>150</v>
      </c>
      <c r="R326" s="36" t="s">
        <v>3276</v>
      </c>
      <c r="S326" s="35" t="s">
        <v>2587</v>
      </c>
      <c r="T326" s="35"/>
      <c r="U326" s="34" t="s">
        <v>608</v>
      </c>
      <c r="V326" s="50">
        <v>1282.27</v>
      </c>
      <c r="W326" s="30" t="s">
        <v>2807</v>
      </c>
    </row>
    <row r="327" spans="1:23" s="29" customFormat="1" ht="21.95" customHeight="1" x14ac:dyDescent="0.2">
      <c r="A327" s="28" t="s">
        <v>2693</v>
      </c>
      <c r="B327" s="28"/>
      <c r="C327" s="28" t="s">
        <v>3916</v>
      </c>
      <c r="D327" s="32" t="s">
        <v>5138</v>
      </c>
      <c r="E327" s="28" t="s">
        <v>3917</v>
      </c>
      <c r="F327" s="39">
        <v>1</v>
      </c>
      <c r="G327" s="40">
        <v>221.58</v>
      </c>
      <c r="H327" s="41">
        <v>46.531800000000004</v>
      </c>
      <c r="I327" s="40">
        <v>221.64</v>
      </c>
      <c r="J327" s="48">
        <v>46.54</v>
      </c>
      <c r="K327" s="38">
        <v>45063</v>
      </c>
      <c r="L327" s="33" t="s">
        <v>76</v>
      </c>
      <c r="M327" s="35">
        <v>1</v>
      </c>
      <c r="N327" s="35"/>
      <c r="O327" s="35"/>
      <c r="P327" s="35"/>
      <c r="Q327" s="34" t="s">
        <v>122</v>
      </c>
      <c r="R327" s="36" t="s">
        <v>3003</v>
      </c>
      <c r="S327" s="35" t="s">
        <v>2587</v>
      </c>
      <c r="T327" s="35"/>
      <c r="U327" s="34" t="s">
        <v>581</v>
      </c>
      <c r="V327" s="50">
        <v>268.18</v>
      </c>
      <c r="W327" s="30" t="s">
        <v>2891</v>
      </c>
    </row>
    <row r="328" spans="1:23" s="29" customFormat="1" ht="21.95" customHeight="1" x14ac:dyDescent="0.2">
      <c r="A328" s="28" t="s">
        <v>3384</v>
      </c>
      <c r="B328" s="28"/>
      <c r="C328" s="28" t="s">
        <v>3960</v>
      </c>
      <c r="D328" s="32" t="s">
        <v>5138</v>
      </c>
      <c r="E328" s="28" t="s">
        <v>3961</v>
      </c>
      <c r="F328" s="39">
        <v>1</v>
      </c>
      <c r="G328" s="40">
        <v>196</v>
      </c>
      <c r="H328" s="41">
        <v>41.16</v>
      </c>
      <c r="I328" s="40">
        <v>186</v>
      </c>
      <c r="J328" s="48">
        <v>18.600000000000001</v>
      </c>
      <c r="K328" s="38">
        <v>45063</v>
      </c>
      <c r="L328" s="33" t="s">
        <v>4</v>
      </c>
      <c r="M328" s="35">
        <v>1</v>
      </c>
      <c r="N328" s="35"/>
      <c r="O328" s="35"/>
      <c r="P328" s="35"/>
      <c r="Q328" s="34" t="s">
        <v>258</v>
      </c>
      <c r="R328" s="36" t="s">
        <v>3105</v>
      </c>
      <c r="S328" s="35" t="s">
        <v>2587</v>
      </c>
      <c r="T328" s="35"/>
      <c r="U328" s="34" t="s">
        <v>3106</v>
      </c>
      <c r="V328" s="50">
        <v>204.6</v>
      </c>
      <c r="W328" s="30" t="s">
        <v>2891</v>
      </c>
    </row>
    <row r="329" spans="1:23" s="29" customFormat="1" ht="21.95" customHeight="1" x14ac:dyDescent="0.2">
      <c r="A329" s="28" t="s">
        <v>2828</v>
      </c>
      <c r="B329" s="28"/>
      <c r="C329" s="28" t="s">
        <v>3938</v>
      </c>
      <c r="D329" s="32" t="s">
        <v>5139</v>
      </c>
      <c r="E329" s="28" t="s">
        <v>3939</v>
      </c>
      <c r="F329" s="39">
        <v>0.01</v>
      </c>
      <c r="G329" s="40">
        <v>17</v>
      </c>
      <c r="H329" s="41">
        <v>3.57</v>
      </c>
      <c r="I329" s="40">
        <v>16.190000000000001</v>
      </c>
      <c r="J329" s="48">
        <v>3.4</v>
      </c>
      <c r="K329" s="38">
        <v>45063</v>
      </c>
      <c r="L329" s="33" t="s">
        <v>4</v>
      </c>
      <c r="M329" s="35">
        <v>1</v>
      </c>
      <c r="N329" s="35"/>
      <c r="O329" s="35"/>
      <c r="P329" s="35"/>
      <c r="Q329" s="34" t="s">
        <v>143</v>
      </c>
      <c r="R329" s="36" t="s">
        <v>3453</v>
      </c>
      <c r="S329" s="35" t="s">
        <v>2587</v>
      </c>
      <c r="T329" s="35"/>
      <c r="U329" s="34" t="s">
        <v>3940</v>
      </c>
      <c r="V329" s="50">
        <v>19.59</v>
      </c>
      <c r="W329" s="30" t="s">
        <v>2891</v>
      </c>
    </row>
    <row r="330" spans="1:23" s="29" customFormat="1" ht="21.95" customHeight="1" x14ac:dyDescent="0.2">
      <c r="A330" s="28" t="s">
        <v>4438</v>
      </c>
      <c r="B330" s="28"/>
      <c r="C330" s="28" t="s">
        <v>3888</v>
      </c>
      <c r="D330" s="32" t="s">
        <v>5138</v>
      </c>
      <c r="E330" s="28" t="s">
        <v>3889</v>
      </c>
      <c r="F330" s="39">
        <v>5</v>
      </c>
      <c r="G330" s="40">
        <v>3100</v>
      </c>
      <c r="H330" s="41">
        <v>651</v>
      </c>
      <c r="I330" s="40">
        <v>3100</v>
      </c>
      <c r="J330" s="48">
        <v>651</v>
      </c>
      <c r="K330" s="38">
        <v>45064</v>
      </c>
      <c r="L330" s="33" t="s">
        <v>76</v>
      </c>
      <c r="M330" s="35">
        <v>1</v>
      </c>
      <c r="N330" s="35"/>
      <c r="O330" s="35"/>
      <c r="P330" s="35"/>
      <c r="Q330" s="34" t="s">
        <v>3890</v>
      </c>
      <c r="R330" s="36" t="s">
        <v>3891</v>
      </c>
      <c r="S330" s="35" t="s">
        <v>2587</v>
      </c>
      <c r="T330" s="35"/>
      <c r="U330" s="34" t="s">
        <v>784</v>
      </c>
      <c r="V330" s="50">
        <v>3751</v>
      </c>
      <c r="W330" s="30" t="s">
        <v>2926</v>
      </c>
    </row>
    <row r="331" spans="1:23" s="29" customFormat="1" ht="21.95" customHeight="1" x14ac:dyDescent="0.2">
      <c r="A331" s="28" t="s">
        <v>4955</v>
      </c>
      <c r="B331" s="28"/>
      <c r="C331" s="28" t="s">
        <v>3864</v>
      </c>
      <c r="D331" s="32" t="s">
        <v>5138</v>
      </c>
      <c r="E331" s="28" t="s">
        <v>3865</v>
      </c>
      <c r="F331" s="39">
        <v>0.2</v>
      </c>
      <c r="G331" s="40">
        <v>791</v>
      </c>
      <c r="H331" s="41">
        <v>166.11</v>
      </c>
      <c r="I331" s="40">
        <v>791</v>
      </c>
      <c r="J331" s="48">
        <v>166.11</v>
      </c>
      <c r="K331" s="38">
        <v>45064</v>
      </c>
      <c r="L331" s="33" t="s">
        <v>4</v>
      </c>
      <c r="M331" s="35">
        <v>1</v>
      </c>
      <c r="N331" s="35"/>
      <c r="O331" s="35"/>
      <c r="P331" s="35"/>
      <c r="Q331" s="34" t="s">
        <v>741</v>
      </c>
      <c r="R331" s="36" t="s">
        <v>3866</v>
      </c>
      <c r="S331" s="35" t="s">
        <v>2587</v>
      </c>
      <c r="T331" s="35"/>
      <c r="U331" s="34" t="s">
        <v>252</v>
      </c>
      <c r="V331" s="50">
        <v>957.11</v>
      </c>
      <c r="W331" s="30" t="s">
        <v>2807</v>
      </c>
    </row>
    <row r="332" spans="1:23" s="29" customFormat="1" ht="21.95" customHeight="1" x14ac:dyDescent="0.2">
      <c r="A332" s="28" t="s">
        <v>3428</v>
      </c>
      <c r="B332" s="28"/>
      <c r="C332" s="28" t="s">
        <v>3880</v>
      </c>
      <c r="D332" s="32" t="s">
        <v>5138</v>
      </c>
      <c r="E332" s="28" t="s">
        <v>3881</v>
      </c>
      <c r="F332" s="39">
        <v>0.1</v>
      </c>
      <c r="G332" s="40">
        <v>594</v>
      </c>
      <c r="H332" s="41">
        <v>124.74</v>
      </c>
      <c r="I332" s="40">
        <v>594</v>
      </c>
      <c r="J332" s="48">
        <v>124.74</v>
      </c>
      <c r="K332" s="38">
        <v>45064</v>
      </c>
      <c r="L332" s="33" t="s">
        <v>4</v>
      </c>
      <c r="M332" s="35">
        <v>1</v>
      </c>
      <c r="N332" s="35"/>
      <c r="O332" s="35"/>
      <c r="P332" s="35"/>
      <c r="Q332" s="34" t="s">
        <v>245</v>
      </c>
      <c r="R332" s="36" t="s">
        <v>3882</v>
      </c>
      <c r="S332" s="35" t="s">
        <v>2587</v>
      </c>
      <c r="T332" s="35"/>
      <c r="U332" s="34" t="s">
        <v>3883</v>
      </c>
      <c r="V332" s="50">
        <v>718.74</v>
      </c>
      <c r="W332" s="30" t="s">
        <v>2839</v>
      </c>
    </row>
    <row r="333" spans="1:23" s="29" customFormat="1" ht="21.95" customHeight="1" x14ac:dyDescent="0.2">
      <c r="A333" s="28" t="s">
        <v>2716</v>
      </c>
      <c r="B333" s="28"/>
      <c r="C333" s="28" t="s">
        <v>3893</v>
      </c>
      <c r="D333" s="32" t="s">
        <v>5139</v>
      </c>
      <c r="E333" s="28" t="s">
        <v>3894</v>
      </c>
      <c r="F333" s="39">
        <v>1</v>
      </c>
      <c r="G333" s="40">
        <v>2340</v>
      </c>
      <c r="H333" s="41">
        <v>491.4</v>
      </c>
      <c r="I333" s="40">
        <v>2340</v>
      </c>
      <c r="J333" s="48">
        <v>234</v>
      </c>
      <c r="K333" s="38">
        <v>45064</v>
      </c>
      <c r="L333" s="33" t="s">
        <v>4</v>
      </c>
      <c r="M333" s="35">
        <v>1</v>
      </c>
      <c r="N333" s="35"/>
      <c r="O333" s="35"/>
      <c r="P333" s="35"/>
      <c r="Q333" s="34" t="s">
        <v>403</v>
      </c>
      <c r="R333" s="36" t="s">
        <v>3895</v>
      </c>
      <c r="S333" s="35" t="s">
        <v>2587</v>
      </c>
      <c r="T333" s="35"/>
      <c r="U333" s="34" t="s">
        <v>400</v>
      </c>
      <c r="V333" s="50">
        <v>2574</v>
      </c>
      <c r="W333" s="30" t="s">
        <v>2926</v>
      </c>
    </row>
    <row r="334" spans="1:23" s="29" customFormat="1" ht="21.95" customHeight="1" x14ac:dyDescent="0.2">
      <c r="A334" s="28" t="s">
        <v>4585</v>
      </c>
      <c r="B334" s="28"/>
      <c r="C334" s="28" t="s">
        <v>3868</v>
      </c>
      <c r="D334" s="32" t="s">
        <v>5138</v>
      </c>
      <c r="E334" s="28" t="s">
        <v>3869</v>
      </c>
      <c r="F334" s="39">
        <v>1</v>
      </c>
      <c r="G334" s="40">
        <v>135.28</v>
      </c>
      <c r="H334" s="41">
        <v>28.408799999999999</v>
      </c>
      <c r="I334" s="40">
        <v>135.28</v>
      </c>
      <c r="J334" s="48">
        <v>28.41</v>
      </c>
      <c r="K334" s="38">
        <v>45064</v>
      </c>
      <c r="L334" s="33" t="s">
        <v>4</v>
      </c>
      <c r="M334" s="35">
        <v>1</v>
      </c>
      <c r="N334" s="35"/>
      <c r="O334" s="35"/>
      <c r="P334" s="35"/>
      <c r="Q334" s="34" t="s">
        <v>985</v>
      </c>
      <c r="R334" s="36" t="s">
        <v>2951</v>
      </c>
      <c r="S334" s="35" t="s">
        <v>2587</v>
      </c>
      <c r="T334" s="35"/>
      <c r="U334" s="34" t="s">
        <v>3870</v>
      </c>
      <c r="V334" s="50">
        <v>163.69</v>
      </c>
      <c r="W334" s="30" t="s">
        <v>2891</v>
      </c>
    </row>
    <row r="335" spans="1:23" s="29" customFormat="1" ht="21.95" customHeight="1" x14ac:dyDescent="0.2">
      <c r="A335" s="28" t="s">
        <v>3251</v>
      </c>
      <c r="B335" s="28"/>
      <c r="C335" s="28" t="s">
        <v>3847</v>
      </c>
      <c r="D335" s="32" t="s">
        <v>5138</v>
      </c>
      <c r="E335" s="28" t="s">
        <v>3848</v>
      </c>
      <c r="F335" s="39">
        <v>0.2</v>
      </c>
      <c r="G335" s="40">
        <v>645.66</v>
      </c>
      <c r="H335" s="41">
        <v>135.58859999999999</v>
      </c>
      <c r="I335" s="40">
        <v>645.66</v>
      </c>
      <c r="J335" s="48">
        <v>135.59</v>
      </c>
      <c r="K335" s="38">
        <v>45065</v>
      </c>
      <c r="L335" s="33" t="s">
        <v>4</v>
      </c>
      <c r="M335" s="35">
        <v>1</v>
      </c>
      <c r="N335" s="35"/>
      <c r="O335" s="35"/>
      <c r="P335" s="35"/>
      <c r="Q335" s="34" t="s">
        <v>1089</v>
      </c>
      <c r="R335" s="36" t="s">
        <v>4656</v>
      </c>
      <c r="S335" s="35" t="s">
        <v>2587</v>
      </c>
      <c r="T335" s="35"/>
      <c r="U335" s="34" t="s">
        <v>348</v>
      </c>
      <c r="V335" s="50">
        <v>781.25</v>
      </c>
      <c r="W335" s="30" t="s">
        <v>2807</v>
      </c>
    </row>
    <row r="336" spans="1:23" s="29" customFormat="1" ht="21.95" customHeight="1" x14ac:dyDescent="0.2">
      <c r="A336" s="28" t="s">
        <v>4557</v>
      </c>
      <c r="B336" s="28"/>
      <c r="C336" s="28" t="s">
        <v>3855</v>
      </c>
      <c r="D336" s="32" t="s">
        <v>5139</v>
      </c>
      <c r="E336" s="28" t="s">
        <v>3856</v>
      </c>
      <c r="F336" s="39">
        <v>0.5</v>
      </c>
      <c r="G336" s="40">
        <v>2397</v>
      </c>
      <c r="H336" s="41">
        <v>503.37</v>
      </c>
      <c r="I336" s="40">
        <v>2397</v>
      </c>
      <c r="J336" s="48">
        <v>503.37</v>
      </c>
      <c r="K336" s="38">
        <v>45065</v>
      </c>
      <c r="L336" s="33" t="s">
        <v>4</v>
      </c>
      <c r="M336" s="35">
        <v>1</v>
      </c>
      <c r="N336" s="35"/>
      <c r="O336" s="35"/>
      <c r="P336" s="35"/>
      <c r="Q336" s="34" t="s">
        <v>3163</v>
      </c>
      <c r="R336" s="36" t="s">
        <v>3383</v>
      </c>
      <c r="S336" s="35" t="s">
        <v>2587</v>
      </c>
      <c r="T336" s="35"/>
      <c r="U336" s="34" t="s">
        <v>2085</v>
      </c>
      <c r="V336" s="50">
        <v>2900.37</v>
      </c>
      <c r="W336" s="30" t="s">
        <v>2846</v>
      </c>
    </row>
    <row r="337" spans="1:23" s="29" customFormat="1" ht="21.95" customHeight="1" x14ac:dyDescent="0.2">
      <c r="A337" s="28" t="s">
        <v>3187</v>
      </c>
      <c r="B337" s="28"/>
      <c r="C337" s="28" t="s">
        <v>3809</v>
      </c>
      <c r="D337" s="32" t="s">
        <v>5138</v>
      </c>
      <c r="E337" s="28" t="s">
        <v>3810</v>
      </c>
      <c r="F337" s="39">
        <v>2</v>
      </c>
      <c r="G337" s="40">
        <v>71.52</v>
      </c>
      <c r="H337" s="41">
        <v>15.019199999999998</v>
      </c>
      <c r="I337" s="40">
        <v>71.52</v>
      </c>
      <c r="J337" s="48">
        <v>15.02</v>
      </c>
      <c r="K337" s="38">
        <v>45065</v>
      </c>
      <c r="L337" s="33" t="s">
        <v>4</v>
      </c>
      <c r="M337" s="35">
        <v>1</v>
      </c>
      <c r="N337" s="35"/>
      <c r="O337" s="35"/>
      <c r="P337" s="35"/>
      <c r="Q337" s="34" t="s">
        <v>140</v>
      </c>
      <c r="R337" s="36" t="s">
        <v>3169</v>
      </c>
      <c r="S337" s="35" t="s">
        <v>2587</v>
      </c>
      <c r="T337" s="35"/>
      <c r="U337" s="34" t="s">
        <v>354</v>
      </c>
      <c r="V337" s="50">
        <v>86.54</v>
      </c>
      <c r="W337" s="30" t="s">
        <v>2891</v>
      </c>
    </row>
    <row r="338" spans="1:23" s="29" customFormat="1" ht="21.95" customHeight="1" x14ac:dyDescent="0.2">
      <c r="A338" s="28" t="s">
        <v>3915</v>
      </c>
      <c r="B338" s="28"/>
      <c r="C338" s="28" t="s">
        <v>3805</v>
      </c>
      <c r="D338" s="32" t="s">
        <v>5138</v>
      </c>
      <c r="E338" s="28" t="s">
        <v>3806</v>
      </c>
      <c r="F338" s="39">
        <v>0.1</v>
      </c>
      <c r="G338" s="40">
        <v>28.99</v>
      </c>
      <c r="H338" s="41">
        <v>6.0878999999999994</v>
      </c>
      <c r="I338" s="40">
        <v>23.92</v>
      </c>
      <c r="J338" s="48">
        <v>5.0199999999999996</v>
      </c>
      <c r="K338" s="38">
        <v>45065</v>
      </c>
      <c r="L338" s="33" t="s">
        <v>4</v>
      </c>
      <c r="M338" s="35">
        <v>1</v>
      </c>
      <c r="N338" s="35"/>
      <c r="O338" s="35"/>
      <c r="P338" s="35"/>
      <c r="Q338" s="34" t="s">
        <v>334</v>
      </c>
      <c r="R338" s="36" t="s">
        <v>335</v>
      </c>
      <c r="S338" s="35" t="s">
        <v>2587</v>
      </c>
      <c r="T338" s="35"/>
      <c r="U338" s="34" t="s">
        <v>3807</v>
      </c>
      <c r="V338" s="50">
        <v>28.94</v>
      </c>
      <c r="W338" s="30" t="s">
        <v>2846</v>
      </c>
    </row>
    <row r="339" spans="1:23" s="29" customFormat="1" ht="21.95" customHeight="1" x14ac:dyDescent="0.2">
      <c r="A339" s="28" t="s">
        <v>3234</v>
      </c>
      <c r="B339" s="28"/>
      <c r="C339" s="28" t="s">
        <v>3812</v>
      </c>
      <c r="D339" s="32" t="s">
        <v>5139</v>
      </c>
      <c r="E339" s="28" t="s">
        <v>3813</v>
      </c>
      <c r="F339" s="39">
        <v>0.5</v>
      </c>
      <c r="G339" s="40">
        <v>2198</v>
      </c>
      <c r="H339" s="41">
        <v>461.58</v>
      </c>
      <c r="I339" s="40">
        <v>2198</v>
      </c>
      <c r="J339" s="48">
        <v>461.58</v>
      </c>
      <c r="K339" s="38">
        <v>45065</v>
      </c>
      <c r="L339" s="33" t="s">
        <v>4</v>
      </c>
      <c r="M339" s="35">
        <v>1</v>
      </c>
      <c r="N339" s="35"/>
      <c r="O339" s="35"/>
      <c r="P339" s="35"/>
      <c r="Q339" s="34" t="s">
        <v>3087</v>
      </c>
      <c r="R339" s="36" t="s">
        <v>3814</v>
      </c>
      <c r="S339" s="35" t="s">
        <v>2587</v>
      </c>
      <c r="T339" s="35"/>
      <c r="U339" s="34" t="s">
        <v>3089</v>
      </c>
      <c r="V339" s="50">
        <v>2659.58</v>
      </c>
      <c r="W339" s="30" t="s">
        <v>2846</v>
      </c>
    </row>
    <row r="340" spans="1:23" s="29" customFormat="1" ht="21.95" customHeight="1" x14ac:dyDescent="0.2">
      <c r="A340" s="28" t="s">
        <v>3446</v>
      </c>
      <c r="B340" s="28"/>
      <c r="C340" s="28" t="s">
        <v>3816</v>
      </c>
      <c r="D340" s="32" t="s">
        <v>5138</v>
      </c>
      <c r="E340" s="28" t="s">
        <v>3817</v>
      </c>
      <c r="F340" s="39">
        <v>0.1</v>
      </c>
      <c r="G340" s="40">
        <v>303.58999999999997</v>
      </c>
      <c r="H340" s="41">
        <v>63.753899999999994</v>
      </c>
      <c r="I340" s="40">
        <v>250.9</v>
      </c>
      <c r="J340" s="48">
        <v>52.69</v>
      </c>
      <c r="K340" s="38">
        <v>45065</v>
      </c>
      <c r="L340" s="33" t="s">
        <v>4</v>
      </c>
      <c r="M340" s="35">
        <v>1</v>
      </c>
      <c r="N340" s="35"/>
      <c r="O340" s="35"/>
      <c r="P340" s="35"/>
      <c r="Q340" s="34" t="s">
        <v>607</v>
      </c>
      <c r="R340" s="36" t="s">
        <v>4457</v>
      </c>
      <c r="S340" s="35" t="s">
        <v>2587</v>
      </c>
      <c r="T340" s="35"/>
      <c r="U340" s="34" t="s">
        <v>608</v>
      </c>
      <c r="V340" s="50">
        <v>303.58999999999997</v>
      </c>
      <c r="W340" s="30" t="s">
        <v>2846</v>
      </c>
    </row>
    <row r="341" spans="1:23" s="29" customFormat="1" ht="21.95" customHeight="1" x14ac:dyDescent="0.2">
      <c r="A341" s="28" t="s">
        <v>4974</v>
      </c>
      <c r="B341" s="28"/>
      <c r="C341" s="28" t="s">
        <v>3786</v>
      </c>
      <c r="D341" s="32" t="s">
        <v>5138</v>
      </c>
      <c r="E341" s="28" t="s">
        <v>3787</v>
      </c>
      <c r="F341" s="39">
        <v>1</v>
      </c>
      <c r="G341" s="40">
        <v>51.66</v>
      </c>
      <c r="H341" s="41">
        <v>10.848599999999999</v>
      </c>
      <c r="I341" s="40">
        <v>51.66</v>
      </c>
      <c r="J341" s="48">
        <v>10.85</v>
      </c>
      <c r="K341" s="38">
        <v>45065</v>
      </c>
      <c r="L341" s="33" t="s">
        <v>4</v>
      </c>
      <c r="M341" s="35">
        <v>1</v>
      </c>
      <c r="N341" s="35"/>
      <c r="O341" s="35"/>
      <c r="P341" s="35"/>
      <c r="Q341" s="34" t="s">
        <v>38</v>
      </c>
      <c r="R341" s="36" t="s">
        <v>3788</v>
      </c>
      <c r="S341" s="35" t="s">
        <v>2587</v>
      </c>
      <c r="T341" s="35"/>
      <c r="U341" s="34" t="s">
        <v>31</v>
      </c>
      <c r="V341" s="50">
        <v>62.51</v>
      </c>
      <c r="W341" s="30" t="s">
        <v>2846</v>
      </c>
    </row>
    <row r="342" spans="1:23" s="29" customFormat="1" ht="21.95" customHeight="1" x14ac:dyDescent="0.2">
      <c r="A342" s="28" t="s">
        <v>4512</v>
      </c>
      <c r="B342" s="28"/>
      <c r="C342" s="28" t="s">
        <v>3819</v>
      </c>
      <c r="D342" s="32" t="s">
        <v>5138</v>
      </c>
      <c r="E342" s="28" t="s">
        <v>3820</v>
      </c>
      <c r="F342" s="39">
        <v>1</v>
      </c>
      <c r="G342" s="40">
        <v>29.04</v>
      </c>
      <c r="H342" s="41">
        <v>6.0984000000000007</v>
      </c>
      <c r="I342" s="40">
        <v>29.04</v>
      </c>
      <c r="J342" s="48">
        <v>6.1</v>
      </c>
      <c r="K342" s="38">
        <v>45065</v>
      </c>
      <c r="L342" s="33" t="s">
        <v>4</v>
      </c>
      <c r="M342" s="35">
        <v>1</v>
      </c>
      <c r="N342" s="35"/>
      <c r="O342" s="35"/>
      <c r="P342" s="35"/>
      <c r="Q342" s="34" t="s">
        <v>170</v>
      </c>
      <c r="R342" s="36" t="s">
        <v>3052</v>
      </c>
      <c r="S342" s="35" t="s">
        <v>2587</v>
      </c>
      <c r="T342" s="35"/>
      <c r="U342" s="34" t="s">
        <v>1593</v>
      </c>
      <c r="V342" s="50">
        <v>35.14</v>
      </c>
      <c r="W342" s="30" t="s">
        <v>2891</v>
      </c>
    </row>
    <row r="343" spans="1:23" s="29" customFormat="1" ht="21.95" customHeight="1" x14ac:dyDescent="0.2">
      <c r="A343" s="28" t="s">
        <v>4484</v>
      </c>
      <c r="B343" s="28"/>
      <c r="C343" s="28" t="s">
        <v>3822</v>
      </c>
      <c r="D343" s="32" t="s">
        <v>5138</v>
      </c>
      <c r="E343" s="28" t="s">
        <v>3823</v>
      </c>
      <c r="F343" s="39">
        <v>0.1</v>
      </c>
      <c r="G343" s="40">
        <v>16.27</v>
      </c>
      <c r="H343" s="41">
        <v>3.4167000000000001</v>
      </c>
      <c r="I343" s="40">
        <v>16.25</v>
      </c>
      <c r="J343" s="48">
        <v>3.41</v>
      </c>
      <c r="K343" s="38">
        <v>45065</v>
      </c>
      <c r="L343" s="33" t="s">
        <v>4</v>
      </c>
      <c r="M343" s="35">
        <v>1</v>
      </c>
      <c r="N343" s="35"/>
      <c r="O343" s="35"/>
      <c r="P343" s="35"/>
      <c r="Q343" s="34" t="s">
        <v>179</v>
      </c>
      <c r="R343" s="36" t="s">
        <v>884</v>
      </c>
      <c r="S343" s="35" t="s">
        <v>2587</v>
      </c>
      <c r="T343" s="35"/>
      <c r="U343" s="34" t="s">
        <v>1013</v>
      </c>
      <c r="V343" s="50">
        <v>19.66</v>
      </c>
      <c r="W343" s="30" t="s">
        <v>2846</v>
      </c>
    </row>
    <row r="344" spans="1:23" s="29" customFormat="1" ht="21.95" customHeight="1" x14ac:dyDescent="0.2">
      <c r="A344" s="28" t="s">
        <v>4582</v>
      </c>
      <c r="B344" s="28"/>
      <c r="C344" s="28" t="s">
        <v>3796</v>
      </c>
      <c r="D344" s="32" t="s">
        <v>5138</v>
      </c>
      <c r="E344" s="28" t="s">
        <v>3797</v>
      </c>
      <c r="F344" s="39">
        <v>0.1</v>
      </c>
      <c r="G344" s="40">
        <v>87.12</v>
      </c>
      <c r="H344" s="41">
        <v>18.295200000000001</v>
      </c>
      <c r="I344" s="40">
        <v>72</v>
      </c>
      <c r="J344" s="48">
        <v>15.12</v>
      </c>
      <c r="K344" s="38">
        <v>45065</v>
      </c>
      <c r="L344" s="33" t="s">
        <v>4</v>
      </c>
      <c r="M344" s="35">
        <v>1</v>
      </c>
      <c r="N344" s="35"/>
      <c r="O344" s="35"/>
      <c r="P344" s="35"/>
      <c r="Q344" s="34" t="s">
        <v>250</v>
      </c>
      <c r="R344" s="36" t="s">
        <v>263</v>
      </c>
      <c r="S344" s="35" t="s">
        <v>2587</v>
      </c>
      <c r="T344" s="35"/>
      <c r="U344" s="34" t="s">
        <v>252</v>
      </c>
      <c r="V344" s="50">
        <v>87.12</v>
      </c>
      <c r="W344" s="30" t="s">
        <v>2846</v>
      </c>
    </row>
    <row r="345" spans="1:23" s="29" customFormat="1" ht="21.95" customHeight="1" x14ac:dyDescent="0.2">
      <c r="A345" s="28" t="s">
        <v>4075</v>
      </c>
      <c r="B345" s="28"/>
      <c r="C345" s="28" t="s">
        <v>3850</v>
      </c>
      <c r="D345" s="32" t="s">
        <v>5138</v>
      </c>
      <c r="E345" s="28" t="s">
        <v>3851</v>
      </c>
      <c r="F345" s="39">
        <v>1</v>
      </c>
      <c r="G345" s="40">
        <v>111</v>
      </c>
      <c r="H345" s="41">
        <v>23.31</v>
      </c>
      <c r="I345" s="40">
        <v>111</v>
      </c>
      <c r="J345" s="48">
        <v>23.31</v>
      </c>
      <c r="K345" s="38">
        <v>45065</v>
      </c>
      <c r="L345" s="33" t="s">
        <v>4</v>
      </c>
      <c r="M345" s="35">
        <v>1</v>
      </c>
      <c r="N345" s="35"/>
      <c r="O345" s="35"/>
      <c r="P345" s="35"/>
      <c r="Q345" s="34" t="s">
        <v>250</v>
      </c>
      <c r="R345" s="36" t="s">
        <v>3852</v>
      </c>
      <c r="S345" s="35" t="s">
        <v>2587</v>
      </c>
      <c r="T345" s="35"/>
      <c r="U345" s="34" t="s">
        <v>3853</v>
      </c>
      <c r="V345" s="50">
        <v>134.31</v>
      </c>
      <c r="W345" s="30" t="s">
        <v>2891</v>
      </c>
    </row>
    <row r="346" spans="1:23" s="29" customFormat="1" ht="21.95" customHeight="1" x14ac:dyDescent="0.2">
      <c r="A346" s="28" t="s">
        <v>3699</v>
      </c>
      <c r="B346" s="28"/>
      <c r="C346" s="28" t="s">
        <v>3872</v>
      </c>
      <c r="D346" s="32" t="s">
        <v>5138</v>
      </c>
      <c r="E346" s="28" t="s">
        <v>3873</v>
      </c>
      <c r="F346" s="39">
        <v>0.1</v>
      </c>
      <c r="G346" s="40">
        <v>190</v>
      </c>
      <c r="H346" s="41">
        <v>39.9</v>
      </c>
      <c r="I346" s="40">
        <v>190</v>
      </c>
      <c r="J346" s="48">
        <v>39.9</v>
      </c>
      <c r="K346" s="38">
        <v>45065</v>
      </c>
      <c r="L346" s="33" t="s">
        <v>4</v>
      </c>
      <c r="M346" s="35">
        <v>1</v>
      </c>
      <c r="N346" s="35"/>
      <c r="O346" s="35"/>
      <c r="P346" s="35"/>
      <c r="Q346" s="34" t="s">
        <v>250</v>
      </c>
      <c r="R346" s="36" t="s">
        <v>3852</v>
      </c>
      <c r="S346" s="35" t="s">
        <v>2587</v>
      </c>
      <c r="T346" s="35"/>
      <c r="U346" s="34" t="s">
        <v>3874</v>
      </c>
      <c r="V346" s="50">
        <v>229.9</v>
      </c>
      <c r="W346" s="30" t="s">
        <v>3387</v>
      </c>
    </row>
    <row r="347" spans="1:23" s="29" customFormat="1" ht="21.95" customHeight="1" x14ac:dyDescent="0.2">
      <c r="A347" s="28" t="s">
        <v>5103</v>
      </c>
      <c r="B347" s="28"/>
      <c r="C347" s="28" t="s">
        <v>3838</v>
      </c>
      <c r="D347" s="32" t="s">
        <v>5138</v>
      </c>
      <c r="E347" s="28" t="s">
        <v>3839</v>
      </c>
      <c r="F347" s="39">
        <v>0.2</v>
      </c>
      <c r="G347" s="40">
        <v>117.51</v>
      </c>
      <c r="H347" s="41">
        <v>24.677099999999999</v>
      </c>
      <c r="I347" s="40">
        <v>117.6</v>
      </c>
      <c r="J347" s="48">
        <v>24.7</v>
      </c>
      <c r="K347" s="38">
        <v>45065</v>
      </c>
      <c r="L347" s="33" t="s">
        <v>4</v>
      </c>
      <c r="M347" s="35">
        <v>1</v>
      </c>
      <c r="N347" s="35"/>
      <c r="O347" s="35"/>
      <c r="P347" s="35"/>
      <c r="Q347" s="34" t="s">
        <v>3840</v>
      </c>
      <c r="R347" s="36" t="s">
        <v>3841</v>
      </c>
      <c r="S347" s="35" t="s">
        <v>2587</v>
      </c>
      <c r="T347" s="35"/>
      <c r="U347" s="34" t="s">
        <v>197</v>
      </c>
      <c r="V347" s="50">
        <v>142.30000000000001</v>
      </c>
      <c r="W347" s="30" t="s">
        <v>2807</v>
      </c>
    </row>
    <row r="348" spans="1:23" s="29" customFormat="1" ht="21.95" customHeight="1" x14ac:dyDescent="0.2">
      <c r="A348" s="28" t="s">
        <v>3203</v>
      </c>
      <c r="B348" s="28"/>
      <c r="C348" s="28" t="s">
        <v>3825</v>
      </c>
      <c r="D348" s="32" t="s">
        <v>5138</v>
      </c>
      <c r="E348" s="28" t="s">
        <v>3826</v>
      </c>
      <c r="F348" s="39">
        <v>0.5</v>
      </c>
      <c r="G348" s="40">
        <v>102.81</v>
      </c>
      <c r="H348" s="41">
        <v>21.590100000000003</v>
      </c>
      <c r="I348" s="40">
        <v>102.81</v>
      </c>
      <c r="J348" s="48">
        <v>21.59</v>
      </c>
      <c r="K348" s="38">
        <v>45065</v>
      </c>
      <c r="L348" s="33" t="s">
        <v>4</v>
      </c>
      <c r="M348" s="35">
        <v>1</v>
      </c>
      <c r="N348" s="35"/>
      <c r="O348" s="35"/>
      <c r="P348" s="35"/>
      <c r="Q348" s="34" t="s">
        <v>63</v>
      </c>
      <c r="R348" s="36" t="s">
        <v>3827</v>
      </c>
      <c r="S348" s="35" t="s">
        <v>2587</v>
      </c>
      <c r="T348" s="35"/>
      <c r="U348" s="34" t="s">
        <v>3828</v>
      </c>
      <c r="V348" s="50">
        <v>124.4</v>
      </c>
      <c r="W348" s="30" t="s">
        <v>2807</v>
      </c>
    </row>
    <row r="349" spans="1:23" s="29" customFormat="1" ht="21.95" customHeight="1" x14ac:dyDescent="0.2">
      <c r="A349" s="28" t="s">
        <v>4328</v>
      </c>
      <c r="B349" s="28"/>
      <c r="C349" s="28" t="s">
        <v>3861</v>
      </c>
      <c r="D349" s="32" t="s">
        <v>5138</v>
      </c>
      <c r="E349" s="28" t="s">
        <v>3862</v>
      </c>
      <c r="F349" s="39">
        <v>1</v>
      </c>
      <c r="G349" s="40">
        <v>47.69</v>
      </c>
      <c r="H349" s="41">
        <v>10.014900000000001</v>
      </c>
      <c r="I349" s="40">
        <v>47.68</v>
      </c>
      <c r="J349" s="48">
        <v>10.01</v>
      </c>
      <c r="K349" s="38">
        <v>45065</v>
      </c>
      <c r="L349" s="33" t="s">
        <v>4</v>
      </c>
      <c r="M349" s="35">
        <v>1</v>
      </c>
      <c r="N349" s="35"/>
      <c r="O349" s="35"/>
      <c r="P349" s="35"/>
      <c r="Q349" s="34" t="s">
        <v>122</v>
      </c>
      <c r="R349" s="36" t="s">
        <v>3003</v>
      </c>
      <c r="S349" s="35" t="s">
        <v>2587</v>
      </c>
      <c r="T349" s="35"/>
      <c r="U349" s="34" t="s">
        <v>137</v>
      </c>
      <c r="V349" s="50">
        <v>57.69</v>
      </c>
      <c r="W349" s="30" t="s">
        <v>2891</v>
      </c>
    </row>
    <row r="350" spans="1:23" s="29" customFormat="1" ht="21.95" customHeight="1" x14ac:dyDescent="0.2">
      <c r="A350" s="28" t="s">
        <v>3687</v>
      </c>
      <c r="B350" s="28"/>
      <c r="C350" s="28" t="s">
        <v>3774</v>
      </c>
      <c r="D350" s="32" t="s">
        <v>5139</v>
      </c>
      <c r="E350" s="28" t="s">
        <v>3775</v>
      </c>
      <c r="F350" s="39">
        <v>1</v>
      </c>
      <c r="G350" s="40">
        <v>105.14</v>
      </c>
      <c r="H350" s="41">
        <v>22.0794</v>
      </c>
      <c r="I350" s="40">
        <v>105.14</v>
      </c>
      <c r="J350" s="48">
        <v>22.08</v>
      </c>
      <c r="K350" s="38">
        <v>45065</v>
      </c>
      <c r="L350" s="33" t="s">
        <v>4</v>
      </c>
      <c r="M350" s="35">
        <v>1</v>
      </c>
      <c r="N350" s="35"/>
      <c r="O350" s="35"/>
      <c r="P350" s="35"/>
      <c r="Q350" s="34" t="s">
        <v>49</v>
      </c>
      <c r="R350" s="36" t="s">
        <v>50</v>
      </c>
      <c r="S350" s="35" t="s">
        <v>2587</v>
      </c>
      <c r="T350" s="35"/>
      <c r="U350" s="34" t="s">
        <v>51</v>
      </c>
      <c r="V350" s="50">
        <v>127.22</v>
      </c>
      <c r="W350" s="30" t="s">
        <v>2846</v>
      </c>
    </row>
    <row r="351" spans="1:23" s="29" customFormat="1" ht="21.95" customHeight="1" x14ac:dyDescent="0.2">
      <c r="A351" s="28" t="s">
        <v>2940</v>
      </c>
      <c r="B351" s="28"/>
      <c r="C351" s="28" t="s">
        <v>3830</v>
      </c>
      <c r="D351" s="32" t="s">
        <v>5138</v>
      </c>
      <c r="E351" s="28" t="s">
        <v>3831</v>
      </c>
      <c r="F351" s="39">
        <v>1</v>
      </c>
      <c r="G351" s="40">
        <v>366.51</v>
      </c>
      <c r="H351" s="41">
        <v>76.967100000000002</v>
      </c>
      <c r="I351" s="40">
        <v>366.51</v>
      </c>
      <c r="J351" s="48">
        <v>76.97</v>
      </c>
      <c r="K351" s="38">
        <v>45065</v>
      </c>
      <c r="L351" s="33" t="s">
        <v>4</v>
      </c>
      <c r="M351" s="35">
        <v>1</v>
      </c>
      <c r="N351" s="35"/>
      <c r="O351" s="35"/>
      <c r="P351" s="35"/>
      <c r="Q351" s="34" t="s">
        <v>3801</v>
      </c>
      <c r="R351" s="36" t="s">
        <v>3832</v>
      </c>
      <c r="S351" s="35" t="s">
        <v>2587</v>
      </c>
      <c r="T351" s="35"/>
      <c r="U351" s="34" t="s">
        <v>1135</v>
      </c>
      <c r="V351" s="50">
        <v>443.48</v>
      </c>
      <c r="W351" s="30" t="s">
        <v>60</v>
      </c>
    </row>
    <row r="352" spans="1:23" s="29" customFormat="1" ht="21.95" customHeight="1" x14ac:dyDescent="0.2">
      <c r="A352" s="28" t="s">
        <v>3443</v>
      </c>
      <c r="B352" s="28"/>
      <c r="C352" s="28" t="s">
        <v>3799</v>
      </c>
      <c r="D352" s="32" t="s">
        <v>5138</v>
      </c>
      <c r="E352" s="28" t="s">
        <v>3800</v>
      </c>
      <c r="F352" s="39">
        <v>1</v>
      </c>
      <c r="G352" s="40">
        <v>1869.12</v>
      </c>
      <c r="H352" s="41">
        <v>392.51519999999999</v>
      </c>
      <c r="I352" s="40">
        <v>1869.12</v>
      </c>
      <c r="J352" s="48">
        <v>392.52</v>
      </c>
      <c r="K352" s="38">
        <v>45065</v>
      </c>
      <c r="L352" s="33" t="s">
        <v>4</v>
      </c>
      <c r="M352" s="35">
        <v>1</v>
      </c>
      <c r="N352" s="35"/>
      <c r="O352" s="35"/>
      <c r="P352" s="35"/>
      <c r="Q352" s="34" t="s">
        <v>3801</v>
      </c>
      <c r="R352" s="36" t="s">
        <v>3802</v>
      </c>
      <c r="S352" s="35" t="s">
        <v>2587</v>
      </c>
      <c r="T352" s="35"/>
      <c r="U352" s="34" t="s">
        <v>3803</v>
      </c>
      <c r="V352" s="50">
        <v>2261.64</v>
      </c>
      <c r="W352" s="30" t="s">
        <v>60</v>
      </c>
    </row>
    <row r="353" spans="1:23" s="29" customFormat="1" ht="21.95" customHeight="1" x14ac:dyDescent="0.2">
      <c r="A353" s="28" t="s">
        <v>3283</v>
      </c>
      <c r="B353" s="28"/>
      <c r="C353" s="28" t="s">
        <v>3858</v>
      </c>
      <c r="D353" s="32" t="s">
        <v>5138</v>
      </c>
      <c r="E353" s="28" t="s">
        <v>3859</v>
      </c>
      <c r="F353" s="39">
        <v>1</v>
      </c>
      <c r="G353" s="40">
        <v>181.6</v>
      </c>
      <c r="H353" s="41">
        <v>38.135999999999996</v>
      </c>
      <c r="I353" s="40">
        <v>181.6</v>
      </c>
      <c r="J353" s="48">
        <v>38.14</v>
      </c>
      <c r="K353" s="38">
        <v>45065</v>
      </c>
      <c r="L353" s="33" t="s">
        <v>4</v>
      </c>
      <c r="M353" s="35">
        <v>1</v>
      </c>
      <c r="N353" s="35"/>
      <c r="O353" s="35"/>
      <c r="P353" s="35"/>
      <c r="Q353" s="34" t="s">
        <v>183</v>
      </c>
      <c r="R353" s="36" t="s">
        <v>2984</v>
      </c>
      <c r="S353" s="35" t="s">
        <v>2587</v>
      </c>
      <c r="T353" s="35"/>
      <c r="U353" s="34" t="s">
        <v>1013</v>
      </c>
      <c r="V353" s="50">
        <v>219.74</v>
      </c>
      <c r="W353" s="30" t="s">
        <v>2891</v>
      </c>
    </row>
    <row r="354" spans="1:23" s="29" customFormat="1" ht="21.95" customHeight="1" x14ac:dyDescent="0.2">
      <c r="A354" s="28" t="s">
        <v>2847</v>
      </c>
      <c r="B354" s="28"/>
      <c r="C354" s="28" t="s">
        <v>3742</v>
      </c>
      <c r="D354" s="32" t="s">
        <v>5138</v>
      </c>
      <c r="E354" s="28" t="s">
        <v>3743</v>
      </c>
      <c r="F354" s="39">
        <v>1</v>
      </c>
      <c r="G354" s="40">
        <v>1200</v>
      </c>
      <c r="H354" s="41">
        <v>252</v>
      </c>
      <c r="I354" s="40">
        <v>1200</v>
      </c>
      <c r="J354" s="48">
        <v>252</v>
      </c>
      <c r="K354" s="38">
        <v>45069</v>
      </c>
      <c r="L354" s="33" t="s">
        <v>4</v>
      </c>
      <c r="M354" s="35">
        <v>1</v>
      </c>
      <c r="N354" s="35"/>
      <c r="O354" s="35"/>
      <c r="P354" s="35"/>
      <c r="Q354" s="34" t="s">
        <v>10033</v>
      </c>
      <c r="R354" s="36" t="s">
        <v>3744</v>
      </c>
      <c r="S354" s="35" t="s">
        <v>2587</v>
      </c>
      <c r="T354" s="35"/>
      <c r="U354" s="34" t="s">
        <v>20</v>
      </c>
      <c r="V354" s="50">
        <v>1452</v>
      </c>
      <c r="W354" s="30" t="s">
        <v>2891</v>
      </c>
    </row>
    <row r="355" spans="1:23" s="29" customFormat="1" ht="21.95" customHeight="1" x14ac:dyDescent="0.2">
      <c r="A355" s="28" t="s">
        <v>2952</v>
      </c>
      <c r="B355" s="28"/>
      <c r="C355" s="28" t="s">
        <v>3749</v>
      </c>
      <c r="D355" s="32" t="s">
        <v>5139</v>
      </c>
      <c r="E355" s="28" t="s">
        <v>3750</v>
      </c>
      <c r="F355" s="39">
        <v>2</v>
      </c>
      <c r="G355" s="40">
        <v>3120.04</v>
      </c>
      <c r="H355" s="41">
        <v>655.20839999999998</v>
      </c>
      <c r="I355" s="40">
        <v>2836.4</v>
      </c>
      <c r="J355" s="48">
        <v>283.64</v>
      </c>
      <c r="K355" s="38">
        <v>45069</v>
      </c>
      <c r="L355" s="33" t="s">
        <v>76</v>
      </c>
      <c r="M355" s="35">
        <v>1</v>
      </c>
      <c r="N355" s="35"/>
      <c r="O355" s="35"/>
      <c r="P355" s="35"/>
      <c r="Q355" s="34" t="s">
        <v>278</v>
      </c>
      <c r="R355" s="36" t="s">
        <v>3751</v>
      </c>
      <c r="S355" s="35" t="s">
        <v>2587</v>
      </c>
      <c r="T355" s="35"/>
      <c r="U355" s="34" t="s">
        <v>1430</v>
      </c>
      <c r="V355" s="50">
        <v>3120.04</v>
      </c>
      <c r="W355" s="30" t="s">
        <v>2926</v>
      </c>
    </row>
    <row r="356" spans="1:23" s="29" customFormat="1" ht="21.95" customHeight="1" x14ac:dyDescent="0.2">
      <c r="A356" s="28" t="s">
        <v>2740</v>
      </c>
      <c r="B356" s="28"/>
      <c r="C356" s="28" t="s">
        <v>3757</v>
      </c>
      <c r="D356" s="32" t="s">
        <v>5138</v>
      </c>
      <c r="E356" s="28" t="s">
        <v>3758</v>
      </c>
      <c r="F356" s="39">
        <v>1</v>
      </c>
      <c r="G356" s="40">
        <v>63.08</v>
      </c>
      <c r="H356" s="41">
        <v>13.2468</v>
      </c>
      <c r="I356" s="40">
        <v>63.08</v>
      </c>
      <c r="J356" s="48">
        <v>13.25</v>
      </c>
      <c r="K356" s="38">
        <v>45069</v>
      </c>
      <c r="L356" s="33" t="s">
        <v>4</v>
      </c>
      <c r="M356" s="35">
        <v>1</v>
      </c>
      <c r="N356" s="35"/>
      <c r="O356" s="35"/>
      <c r="P356" s="35"/>
      <c r="Q356" s="34" t="s">
        <v>352</v>
      </c>
      <c r="R356" s="36" t="s">
        <v>2973</v>
      </c>
      <c r="S356" s="35" t="s">
        <v>2587</v>
      </c>
      <c r="T356" s="35"/>
      <c r="U356" s="34" t="s">
        <v>151</v>
      </c>
      <c r="V356" s="50">
        <v>76.33</v>
      </c>
      <c r="W356" s="30" t="s">
        <v>2891</v>
      </c>
    </row>
    <row r="357" spans="1:23" s="29" customFormat="1" ht="21.95" customHeight="1" x14ac:dyDescent="0.2">
      <c r="A357" s="28" t="s">
        <v>4503</v>
      </c>
      <c r="B357" s="28"/>
      <c r="C357" s="28" t="s">
        <v>3753</v>
      </c>
      <c r="D357" s="32" t="s">
        <v>5138</v>
      </c>
      <c r="E357" s="28" t="s">
        <v>3754</v>
      </c>
      <c r="F357" s="39">
        <v>1</v>
      </c>
      <c r="G357" s="40">
        <v>197.56</v>
      </c>
      <c r="H357" s="41">
        <v>41.4876</v>
      </c>
      <c r="I357" s="40">
        <v>197.56</v>
      </c>
      <c r="J357" s="48">
        <v>41.49</v>
      </c>
      <c r="K357" s="38">
        <v>45069</v>
      </c>
      <c r="L357" s="33" t="s">
        <v>4</v>
      </c>
      <c r="M357" s="35">
        <v>1</v>
      </c>
      <c r="N357" s="35"/>
      <c r="O357" s="35"/>
      <c r="P357" s="35"/>
      <c r="Q357" s="34" t="s">
        <v>352</v>
      </c>
      <c r="R357" s="36" t="s">
        <v>2973</v>
      </c>
      <c r="S357" s="35" t="s">
        <v>2587</v>
      </c>
      <c r="T357" s="35"/>
      <c r="U357" s="34" t="s">
        <v>3755</v>
      </c>
      <c r="V357" s="50">
        <v>239.05</v>
      </c>
      <c r="W357" s="30" t="s">
        <v>2891</v>
      </c>
    </row>
    <row r="358" spans="1:23" s="29" customFormat="1" ht="21.95" customHeight="1" x14ac:dyDescent="0.2">
      <c r="A358" s="28" t="s">
        <v>4108</v>
      </c>
      <c r="B358" s="28"/>
      <c r="C358" s="28" t="s">
        <v>3672</v>
      </c>
      <c r="D358" s="32" t="s">
        <v>5138</v>
      </c>
      <c r="E358" s="28" t="s">
        <v>3673</v>
      </c>
      <c r="F358" s="39">
        <v>0.2</v>
      </c>
      <c r="G358" s="40">
        <v>186.39</v>
      </c>
      <c r="H358" s="41">
        <v>39.141899999999993</v>
      </c>
      <c r="I358" s="40">
        <v>186.47</v>
      </c>
      <c r="J358" s="48">
        <v>39.159999999999997</v>
      </c>
      <c r="K358" s="38">
        <v>45069</v>
      </c>
      <c r="L358" s="33" t="s">
        <v>4</v>
      </c>
      <c r="M358" s="35">
        <v>1</v>
      </c>
      <c r="N358" s="35"/>
      <c r="O358" s="35"/>
      <c r="P358" s="35"/>
      <c r="Q358" s="34" t="s">
        <v>2118</v>
      </c>
      <c r="R358" s="36" t="s">
        <v>2754</v>
      </c>
      <c r="S358" s="35" t="s">
        <v>2587</v>
      </c>
      <c r="T358" s="35"/>
      <c r="U358" s="34" t="s">
        <v>3674</v>
      </c>
      <c r="V358" s="50">
        <v>225.63</v>
      </c>
      <c r="W358" s="30" t="s">
        <v>2807</v>
      </c>
    </row>
    <row r="359" spans="1:23" s="29" customFormat="1" ht="21.95" customHeight="1" x14ac:dyDescent="0.2">
      <c r="A359" s="28" t="s">
        <v>3815</v>
      </c>
      <c r="B359" s="28"/>
      <c r="C359" s="28" t="s">
        <v>3736</v>
      </c>
      <c r="D359" s="32" t="s">
        <v>5139</v>
      </c>
      <c r="E359" s="28" t="s">
        <v>3737</v>
      </c>
      <c r="F359" s="39">
        <v>1</v>
      </c>
      <c r="G359" s="40">
        <v>14340</v>
      </c>
      <c r="H359" s="41">
        <v>3011.4</v>
      </c>
      <c r="I359" s="40">
        <v>14340</v>
      </c>
      <c r="J359" s="48">
        <v>3011.4</v>
      </c>
      <c r="K359" s="38">
        <v>45069</v>
      </c>
      <c r="L359" s="33" t="s">
        <v>76</v>
      </c>
      <c r="M359" s="35">
        <v>1</v>
      </c>
      <c r="N359" s="35"/>
      <c r="O359" s="35"/>
      <c r="P359" s="35"/>
      <c r="Q359" s="34" t="s">
        <v>3738</v>
      </c>
      <c r="R359" s="36" t="s">
        <v>3739</v>
      </c>
      <c r="S359" s="35" t="s">
        <v>2587</v>
      </c>
      <c r="T359" s="35"/>
      <c r="U359" s="34" t="s">
        <v>3740</v>
      </c>
      <c r="V359" s="50">
        <v>17351.400000000001</v>
      </c>
      <c r="W359" s="30" t="s">
        <v>2807</v>
      </c>
    </row>
    <row r="360" spans="1:23" s="29" customFormat="1" ht="21.95" customHeight="1" x14ac:dyDescent="0.2">
      <c r="A360" s="28" t="s">
        <v>3956</v>
      </c>
      <c r="B360" s="28"/>
      <c r="C360" s="28" t="s">
        <v>3760</v>
      </c>
      <c r="D360" s="32" t="s">
        <v>5138</v>
      </c>
      <c r="E360" s="28" t="s">
        <v>3761</v>
      </c>
      <c r="F360" s="39">
        <v>1</v>
      </c>
      <c r="G360" s="40">
        <v>1890.4</v>
      </c>
      <c r="H360" s="41">
        <v>396.98400000000004</v>
      </c>
      <c r="I360" s="40">
        <v>1890.4</v>
      </c>
      <c r="J360" s="48">
        <v>396.98</v>
      </c>
      <c r="K360" s="38">
        <v>45069</v>
      </c>
      <c r="L360" s="33" t="s">
        <v>4</v>
      </c>
      <c r="M360" s="35">
        <v>1</v>
      </c>
      <c r="N360" s="35"/>
      <c r="O360" s="35"/>
      <c r="P360" s="35"/>
      <c r="Q360" s="34" t="s">
        <v>607</v>
      </c>
      <c r="R360" s="36" t="s">
        <v>4457</v>
      </c>
      <c r="S360" s="35" t="s">
        <v>2587</v>
      </c>
      <c r="T360" s="35"/>
      <c r="U360" s="34" t="s">
        <v>3409</v>
      </c>
      <c r="V360" s="50">
        <v>2287.38</v>
      </c>
      <c r="W360" s="30" t="s">
        <v>2891</v>
      </c>
    </row>
    <row r="361" spans="1:23" s="29" customFormat="1" ht="21.95" customHeight="1" x14ac:dyDescent="0.2">
      <c r="A361" s="28" t="s">
        <v>3134</v>
      </c>
      <c r="B361" s="28"/>
      <c r="C361" s="28" t="s">
        <v>3746</v>
      </c>
      <c r="D361" s="32" t="s">
        <v>5138</v>
      </c>
      <c r="E361" s="28" t="s">
        <v>3747</v>
      </c>
      <c r="F361" s="39">
        <v>1</v>
      </c>
      <c r="G361" s="40">
        <v>129.75</v>
      </c>
      <c r="H361" s="41">
        <v>27.247499999999999</v>
      </c>
      <c r="I361" s="40">
        <v>129.75</v>
      </c>
      <c r="J361" s="48">
        <v>27.25</v>
      </c>
      <c r="K361" s="38">
        <v>45069</v>
      </c>
      <c r="L361" s="33" t="s">
        <v>4</v>
      </c>
      <c r="M361" s="35">
        <v>1</v>
      </c>
      <c r="N361" s="35"/>
      <c r="O361" s="35"/>
      <c r="P361" s="35"/>
      <c r="Q361" s="34" t="s">
        <v>1448</v>
      </c>
      <c r="R361" s="36" t="s">
        <v>1449</v>
      </c>
      <c r="S361" s="35" t="s">
        <v>2587</v>
      </c>
      <c r="T361" s="35"/>
      <c r="U361" s="34" t="s">
        <v>2418</v>
      </c>
      <c r="V361" s="50">
        <v>157</v>
      </c>
      <c r="W361" s="30" t="s">
        <v>2821</v>
      </c>
    </row>
    <row r="362" spans="1:23" s="29" customFormat="1" ht="21.95" customHeight="1" x14ac:dyDescent="0.2">
      <c r="A362" s="28" t="s">
        <v>2957</v>
      </c>
      <c r="B362" s="28"/>
      <c r="C362" s="28" t="s">
        <v>3766</v>
      </c>
      <c r="D362" s="32" t="s">
        <v>5138</v>
      </c>
      <c r="E362" s="28" t="s">
        <v>3767</v>
      </c>
      <c r="F362" s="39">
        <v>1</v>
      </c>
      <c r="G362" s="40">
        <v>28.21</v>
      </c>
      <c r="H362" s="41">
        <v>5.9240999999999993</v>
      </c>
      <c r="I362" s="40">
        <v>28.21</v>
      </c>
      <c r="J362" s="48">
        <v>5.92</v>
      </c>
      <c r="K362" s="38">
        <v>45069</v>
      </c>
      <c r="L362" s="33" t="s">
        <v>4</v>
      </c>
      <c r="M362" s="35">
        <v>1</v>
      </c>
      <c r="N362" s="35"/>
      <c r="O362" s="35"/>
      <c r="P362" s="35"/>
      <c r="Q362" s="34" t="s">
        <v>170</v>
      </c>
      <c r="R362" s="36" t="s">
        <v>3052</v>
      </c>
      <c r="S362" s="35" t="s">
        <v>2587</v>
      </c>
      <c r="T362" s="35"/>
      <c r="U362" s="34" t="s">
        <v>3768</v>
      </c>
      <c r="V362" s="50">
        <v>34.130000000000003</v>
      </c>
      <c r="W362" s="30" t="s">
        <v>2891</v>
      </c>
    </row>
    <row r="363" spans="1:23" s="29" customFormat="1" ht="21.95" customHeight="1" x14ac:dyDescent="0.2">
      <c r="A363" s="28" t="s">
        <v>4415</v>
      </c>
      <c r="B363" s="28"/>
      <c r="C363" s="28" t="s">
        <v>3783</v>
      </c>
      <c r="D363" s="32" t="s">
        <v>5138</v>
      </c>
      <c r="E363" s="28" t="s">
        <v>3784</v>
      </c>
      <c r="F363" s="39">
        <v>1</v>
      </c>
      <c r="G363" s="40">
        <v>189.9</v>
      </c>
      <c r="H363" s="41">
        <v>39.878999999999998</v>
      </c>
      <c r="I363" s="40">
        <v>189.9</v>
      </c>
      <c r="J363" s="48">
        <v>39.880000000000003</v>
      </c>
      <c r="K363" s="38">
        <v>45069</v>
      </c>
      <c r="L363" s="33" t="s">
        <v>4</v>
      </c>
      <c r="M363" s="35">
        <v>1</v>
      </c>
      <c r="N363" s="35"/>
      <c r="O363" s="35"/>
      <c r="P363" s="35"/>
      <c r="Q363" s="34" t="s">
        <v>179</v>
      </c>
      <c r="R363" s="36" t="s">
        <v>884</v>
      </c>
      <c r="S363" s="35" t="s">
        <v>2587</v>
      </c>
      <c r="T363" s="35"/>
      <c r="U363" s="34" t="s">
        <v>354</v>
      </c>
      <c r="V363" s="50">
        <v>229.78</v>
      </c>
      <c r="W363" s="30" t="s">
        <v>2891</v>
      </c>
    </row>
    <row r="364" spans="1:23" s="29" customFormat="1" ht="21.95" customHeight="1" x14ac:dyDescent="0.2">
      <c r="A364" s="28" t="s">
        <v>4682</v>
      </c>
      <c r="B364" s="28"/>
      <c r="C364" s="28" t="s">
        <v>3763</v>
      </c>
      <c r="D364" s="32" t="s">
        <v>5138</v>
      </c>
      <c r="E364" s="28" t="s">
        <v>3764</v>
      </c>
      <c r="F364" s="39">
        <v>1</v>
      </c>
      <c r="G364" s="40">
        <v>24</v>
      </c>
      <c r="H364" s="41">
        <v>5.04</v>
      </c>
      <c r="I364" s="40">
        <v>24</v>
      </c>
      <c r="J364" s="48">
        <v>5.04</v>
      </c>
      <c r="K364" s="38">
        <v>45069</v>
      </c>
      <c r="L364" s="33" t="s">
        <v>4</v>
      </c>
      <c r="M364" s="35">
        <v>1</v>
      </c>
      <c r="N364" s="35"/>
      <c r="O364" s="35"/>
      <c r="P364" s="35"/>
      <c r="Q364" s="34" t="s">
        <v>250</v>
      </c>
      <c r="R364" s="36" t="s">
        <v>263</v>
      </c>
      <c r="S364" s="35" t="s">
        <v>2587</v>
      </c>
      <c r="T364" s="35"/>
      <c r="U364" s="34" t="s">
        <v>318</v>
      </c>
      <c r="V364" s="50">
        <v>29.04</v>
      </c>
      <c r="W364" s="30" t="s">
        <v>2891</v>
      </c>
    </row>
    <row r="365" spans="1:23" s="29" customFormat="1" ht="21.95" customHeight="1" x14ac:dyDescent="0.2">
      <c r="A365" s="28" t="s">
        <v>3299</v>
      </c>
      <c r="B365" s="28"/>
      <c r="C365" s="28" t="s">
        <v>3704</v>
      </c>
      <c r="D365" s="32" t="s">
        <v>5139</v>
      </c>
      <c r="E365" s="28" t="s">
        <v>3705</v>
      </c>
      <c r="F365" s="39">
        <v>2</v>
      </c>
      <c r="G365" s="40">
        <v>2450</v>
      </c>
      <c r="H365" s="41">
        <v>514.5</v>
      </c>
      <c r="I365" s="40">
        <v>2450</v>
      </c>
      <c r="J365" s="48">
        <v>514.5</v>
      </c>
      <c r="K365" s="38">
        <v>45069</v>
      </c>
      <c r="L365" s="33" t="s">
        <v>4</v>
      </c>
      <c r="M365" s="35">
        <v>1</v>
      </c>
      <c r="N365" s="35"/>
      <c r="O365" s="35"/>
      <c r="P365" s="35"/>
      <c r="Q365" s="34" t="s">
        <v>741</v>
      </c>
      <c r="R365" s="36" t="s">
        <v>3706</v>
      </c>
      <c r="S365" s="35" t="s">
        <v>2587</v>
      </c>
      <c r="T365" s="35"/>
      <c r="U365" s="34" t="s">
        <v>3707</v>
      </c>
      <c r="V365" s="50">
        <v>2964.5</v>
      </c>
      <c r="W365" s="30" t="s">
        <v>60</v>
      </c>
    </row>
    <row r="366" spans="1:23" s="29" customFormat="1" ht="21.95" customHeight="1" x14ac:dyDescent="0.2">
      <c r="A366" s="28" t="s">
        <v>2985</v>
      </c>
      <c r="B366" s="28"/>
      <c r="C366" s="28" t="s">
        <v>3666</v>
      </c>
      <c r="D366" s="32" t="s">
        <v>5139</v>
      </c>
      <c r="E366" s="28" t="s">
        <v>3667</v>
      </c>
      <c r="F366" s="39">
        <v>0.2</v>
      </c>
      <c r="G366" s="40">
        <v>108.5</v>
      </c>
      <c r="H366" s="41">
        <v>22.785</v>
      </c>
      <c r="I366" s="40">
        <v>108.5</v>
      </c>
      <c r="J366" s="48">
        <v>22.79</v>
      </c>
      <c r="K366" s="38">
        <v>45069</v>
      </c>
      <c r="L366" s="33" t="s">
        <v>4</v>
      </c>
      <c r="M366" s="35">
        <v>1</v>
      </c>
      <c r="N366" s="35"/>
      <c r="O366" s="35"/>
      <c r="P366" s="35"/>
      <c r="Q366" s="34" t="s">
        <v>3668</v>
      </c>
      <c r="R366" s="36" t="s">
        <v>3669</v>
      </c>
      <c r="S366" s="35" t="s">
        <v>2587</v>
      </c>
      <c r="T366" s="35"/>
      <c r="U366" s="34" t="s">
        <v>3670</v>
      </c>
      <c r="V366" s="50">
        <v>131.29</v>
      </c>
      <c r="W366" s="30" t="s">
        <v>2807</v>
      </c>
    </row>
    <row r="367" spans="1:23" s="29" customFormat="1" ht="21.95" customHeight="1" x14ac:dyDescent="0.2">
      <c r="A367" s="28" t="s">
        <v>2685</v>
      </c>
      <c r="B367" s="28"/>
      <c r="C367" s="28" t="s">
        <v>3684</v>
      </c>
      <c r="D367" s="32" t="s">
        <v>5138</v>
      </c>
      <c r="E367" s="28" t="s">
        <v>3685</v>
      </c>
      <c r="F367" s="39">
        <v>0.1</v>
      </c>
      <c r="G367" s="40">
        <v>2.23</v>
      </c>
      <c r="H367" s="41">
        <v>0.46829999999999999</v>
      </c>
      <c r="I367" s="40">
        <v>2.23</v>
      </c>
      <c r="J367" s="48">
        <v>0.47</v>
      </c>
      <c r="K367" s="38">
        <v>45069</v>
      </c>
      <c r="L367" s="33" t="s">
        <v>4</v>
      </c>
      <c r="M367" s="35">
        <v>1</v>
      </c>
      <c r="N367" s="35"/>
      <c r="O367" s="35"/>
      <c r="P367" s="35"/>
      <c r="Q367" s="34" t="s">
        <v>63</v>
      </c>
      <c r="R367" s="36" t="s">
        <v>3827</v>
      </c>
      <c r="S367" s="35" t="s">
        <v>2587</v>
      </c>
      <c r="T367" s="35"/>
      <c r="U367" s="34" t="s">
        <v>3686</v>
      </c>
      <c r="V367" s="50">
        <v>2.7</v>
      </c>
      <c r="W367" s="30" t="s">
        <v>2807</v>
      </c>
    </row>
    <row r="368" spans="1:23" s="29" customFormat="1" ht="21.95" customHeight="1" x14ac:dyDescent="0.2">
      <c r="A368" s="28" t="s">
        <v>3170</v>
      </c>
      <c r="B368" s="28"/>
      <c r="C368" s="28" t="s">
        <v>3652</v>
      </c>
      <c r="D368" s="32" t="s">
        <v>5138</v>
      </c>
      <c r="E368" s="28" t="s">
        <v>3653</v>
      </c>
      <c r="F368" s="39">
        <v>0.5</v>
      </c>
      <c r="G368" s="40">
        <v>1608.09</v>
      </c>
      <c r="H368" s="41">
        <v>337.69889999999998</v>
      </c>
      <c r="I368" s="40">
        <v>1329</v>
      </c>
      <c r="J368" s="48">
        <v>279.08999999999997</v>
      </c>
      <c r="K368" s="38">
        <v>45069</v>
      </c>
      <c r="L368" s="33" t="s">
        <v>76</v>
      </c>
      <c r="M368" s="35">
        <v>1</v>
      </c>
      <c r="N368" s="35"/>
      <c r="O368" s="35"/>
      <c r="P368" s="35"/>
      <c r="Q368" s="34" t="s">
        <v>245</v>
      </c>
      <c r="R368" s="36" t="s">
        <v>3654</v>
      </c>
      <c r="S368" s="35" t="s">
        <v>2587</v>
      </c>
      <c r="T368" s="35"/>
      <c r="U368" s="34" t="s">
        <v>3098</v>
      </c>
      <c r="V368" s="50">
        <v>1608.09</v>
      </c>
      <c r="W368" s="30" t="s">
        <v>2839</v>
      </c>
    </row>
    <row r="369" spans="1:23" s="29" customFormat="1" ht="21.95" customHeight="1" x14ac:dyDescent="0.2">
      <c r="A369" s="28" t="s">
        <v>4265</v>
      </c>
      <c r="B369" s="28"/>
      <c r="C369" s="28" t="s">
        <v>3648</v>
      </c>
      <c r="D369" s="32" t="s">
        <v>2591</v>
      </c>
      <c r="E369" s="28" t="s">
        <v>3649</v>
      </c>
      <c r="F369" s="39">
        <v>0.66</v>
      </c>
      <c r="G369" s="40">
        <v>3960</v>
      </c>
      <c r="H369" s="41">
        <v>831.6</v>
      </c>
      <c r="I369" s="40">
        <v>3960</v>
      </c>
      <c r="J369" s="48">
        <v>831.6</v>
      </c>
      <c r="K369" s="38">
        <v>45070</v>
      </c>
      <c r="L369" s="33" t="s">
        <v>76</v>
      </c>
      <c r="M369" s="35">
        <v>1</v>
      </c>
      <c r="N369" s="35"/>
      <c r="O369" s="35"/>
      <c r="P369" s="35"/>
      <c r="Q369" s="34" t="s">
        <v>10033</v>
      </c>
      <c r="R369" s="36" t="s">
        <v>3650</v>
      </c>
      <c r="S369" s="35" t="s">
        <v>2587</v>
      </c>
      <c r="T369" s="35"/>
      <c r="U369" s="34" t="s">
        <v>2800</v>
      </c>
      <c r="V369" s="50">
        <v>4791.6000000000004</v>
      </c>
      <c r="W369" s="30" t="s">
        <v>2846</v>
      </c>
    </row>
    <row r="370" spans="1:23" s="29" customFormat="1" ht="21.95" customHeight="1" x14ac:dyDescent="0.2">
      <c r="A370" s="28" t="s">
        <v>2981</v>
      </c>
      <c r="B370" s="28"/>
      <c r="C370" s="28" t="s">
        <v>3696</v>
      </c>
      <c r="D370" s="32" t="s">
        <v>5138</v>
      </c>
      <c r="E370" s="28" t="s">
        <v>3697</v>
      </c>
      <c r="F370" s="39">
        <v>1</v>
      </c>
      <c r="G370" s="40">
        <v>180</v>
      </c>
      <c r="H370" s="41">
        <v>37.799999999999997</v>
      </c>
      <c r="I370" s="40">
        <v>180</v>
      </c>
      <c r="J370" s="48">
        <v>37.799999999999997</v>
      </c>
      <c r="K370" s="38">
        <v>45070</v>
      </c>
      <c r="L370" s="33" t="s">
        <v>4</v>
      </c>
      <c r="M370" s="35">
        <v>1</v>
      </c>
      <c r="N370" s="35"/>
      <c r="O370" s="35"/>
      <c r="P370" s="35"/>
      <c r="Q370" s="34" t="s">
        <v>10041</v>
      </c>
      <c r="R370" s="36" t="s">
        <v>3698</v>
      </c>
      <c r="S370" s="35" t="s">
        <v>2587</v>
      </c>
      <c r="T370" s="35"/>
      <c r="U370" s="34" t="s">
        <v>1321</v>
      </c>
      <c r="V370" s="50">
        <v>217.8</v>
      </c>
      <c r="W370" s="30" t="s">
        <v>2821</v>
      </c>
    </row>
    <row r="371" spans="1:23" s="29" customFormat="1" ht="21.95" customHeight="1" x14ac:dyDescent="0.2">
      <c r="A371" s="28" t="s">
        <v>2789</v>
      </c>
      <c r="B371" s="28"/>
      <c r="C371" s="28" t="s">
        <v>3692</v>
      </c>
      <c r="D371" s="32" t="s">
        <v>5139</v>
      </c>
      <c r="E371" s="28" t="s">
        <v>3693</v>
      </c>
      <c r="F371" s="39">
        <v>1</v>
      </c>
      <c r="G371" s="40">
        <v>271</v>
      </c>
      <c r="H371" s="41">
        <v>56.91</v>
      </c>
      <c r="I371" s="40">
        <v>270.62</v>
      </c>
      <c r="J371" s="48">
        <v>56.83</v>
      </c>
      <c r="K371" s="38">
        <v>45070</v>
      </c>
      <c r="L371" s="33" t="s">
        <v>4</v>
      </c>
      <c r="M371" s="35">
        <v>1</v>
      </c>
      <c r="N371" s="35"/>
      <c r="O371" s="35"/>
      <c r="P371" s="35"/>
      <c r="Q371" s="34" t="s">
        <v>491</v>
      </c>
      <c r="R371" s="36" t="s">
        <v>492</v>
      </c>
      <c r="S371" s="35" t="s">
        <v>2587</v>
      </c>
      <c r="T371" s="35"/>
      <c r="U371" s="34" t="s">
        <v>3694</v>
      </c>
      <c r="V371" s="50">
        <v>327.45</v>
      </c>
      <c r="W371" s="30" t="s">
        <v>2821</v>
      </c>
    </row>
    <row r="372" spans="1:23" s="29" customFormat="1" ht="21.95" customHeight="1" x14ac:dyDescent="0.2">
      <c r="A372" s="28" t="s">
        <v>3691</v>
      </c>
      <c r="B372" s="28"/>
      <c r="C372" s="28" t="s">
        <v>3622</v>
      </c>
      <c r="D372" s="32" t="s">
        <v>5139</v>
      </c>
      <c r="E372" s="28" t="s">
        <v>3623</v>
      </c>
      <c r="F372" s="39">
        <v>1</v>
      </c>
      <c r="G372" s="40">
        <v>11726</v>
      </c>
      <c r="H372" s="41">
        <v>2462.46</v>
      </c>
      <c r="I372" s="40">
        <v>11726</v>
      </c>
      <c r="J372" s="48">
        <v>2462.46</v>
      </c>
      <c r="K372" s="38">
        <v>45070</v>
      </c>
      <c r="L372" s="33" t="s">
        <v>76</v>
      </c>
      <c r="M372" s="35">
        <v>1</v>
      </c>
      <c r="N372" s="35"/>
      <c r="O372" s="35"/>
      <c r="P372" s="35"/>
      <c r="Q372" s="34" t="s">
        <v>3624</v>
      </c>
      <c r="R372" s="36" t="s">
        <v>3625</v>
      </c>
      <c r="S372" s="35" t="s">
        <v>2587</v>
      </c>
      <c r="T372" s="35"/>
      <c r="U372" s="34" t="s">
        <v>3626</v>
      </c>
      <c r="V372" s="50">
        <v>14188.46</v>
      </c>
      <c r="W372" s="30" t="s">
        <v>2807</v>
      </c>
    </row>
    <row r="373" spans="1:23" s="29" customFormat="1" ht="21.95" customHeight="1" x14ac:dyDescent="0.2">
      <c r="A373" s="28" t="s">
        <v>4632</v>
      </c>
      <c r="B373" s="28"/>
      <c r="C373" s="28" t="s">
        <v>3618</v>
      </c>
      <c r="D373" s="32" t="s">
        <v>5138</v>
      </c>
      <c r="E373" s="28" t="s">
        <v>3619</v>
      </c>
      <c r="F373" s="39">
        <v>7</v>
      </c>
      <c r="G373" s="40">
        <v>1500</v>
      </c>
      <c r="H373" s="41">
        <v>315</v>
      </c>
      <c r="I373" s="40">
        <v>932.8</v>
      </c>
      <c r="J373" s="48">
        <v>195.89</v>
      </c>
      <c r="K373" s="38">
        <v>45070</v>
      </c>
      <c r="L373" s="33" t="s">
        <v>4</v>
      </c>
      <c r="M373" s="35">
        <v>1</v>
      </c>
      <c r="N373" s="35"/>
      <c r="O373" s="35"/>
      <c r="P373" s="35"/>
      <c r="Q373" s="34" t="s">
        <v>522</v>
      </c>
      <c r="R373" s="36" t="s">
        <v>523</v>
      </c>
      <c r="S373" s="35" t="s">
        <v>2587</v>
      </c>
      <c r="T373" s="35"/>
      <c r="U373" s="34" t="s">
        <v>3620</v>
      </c>
      <c r="V373" s="50">
        <v>1128.69</v>
      </c>
      <c r="W373" s="30" t="s">
        <v>2807</v>
      </c>
    </row>
    <row r="374" spans="1:23" s="29" customFormat="1" ht="21.95" customHeight="1" x14ac:dyDescent="0.2">
      <c r="A374" s="28" t="s">
        <v>4354</v>
      </c>
      <c r="B374" s="28"/>
      <c r="C374" s="28" t="s">
        <v>3679</v>
      </c>
      <c r="D374" s="32" t="s">
        <v>5138</v>
      </c>
      <c r="E374" s="28" t="s">
        <v>3680</v>
      </c>
      <c r="F374" s="39">
        <v>1</v>
      </c>
      <c r="G374" s="40">
        <v>632</v>
      </c>
      <c r="H374" s="41">
        <v>132.72</v>
      </c>
      <c r="I374" s="40">
        <v>632</v>
      </c>
      <c r="J374" s="48">
        <v>132.72</v>
      </c>
      <c r="K374" s="38">
        <v>45070</v>
      </c>
      <c r="L374" s="33" t="s">
        <v>4</v>
      </c>
      <c r="M374" s="35">
        <v>1</v>
      </c>
      <c r="N374" s="35"/>
      <c r="O374" s="35"/>
      <c r="P374" s="35"/>
      <c r="Q374" s="34" t="s">
        <v>3681</v>
      </c>
      <c r="R374" s="36" t="s">
        <v>3682</v>
      </c>
      <c r="S374" s="35" t="s">
        <v>2587</v>
      </c>
      <c r="T374" s="35"/>
      <c r="U374" s="34" t="s">
        <v>746</v>
      </c>
      <c r="V374" s="50">
        <v>764.72</v>
      </c>
      <c r="W374" s="30" t="s">
        <v>2821</v>
      </c>
    </row>
    <row r="375" spans="1:23" s="29" customFormat="1" ht="21.95" customHeight="1" x14ac:dyDescent="0.2">
      <c r="A375" s="28" t="s">
        <v>4458</v>
      </c>
      <c r="B375" s="28"/>
      <c r="C375" s="28" t="s">
        <v>3723</v>
      </c>
      <c r="D375" s="32" t="s">
        <v>5138</v>
      </c>
      <c r="E375" s="28" t="s">
        <v>3724</v>
      </c>
      <c r="F375" s="39">
        <v>0.1</v>
      </c>
      <c r="G375" s="40">
        <v>12.1</v>
      </c>
      <c r="H375" s="41">
        <v>2.5409999999999999</v>
      </c>
      <c r="I375" s="40">
        <v>10</v>
      </c>
      <c r="J375" s="48">
        <v>2.1</v>
      </c>
      <c r="K375" s="38">
        <v>45070</v>
      </c>
      <c r="L375" s="33" t="s">
        <v>4</v>
      </c>
      <c r="M375" s="35">
        <v>1</v>
      </c>
      <c r="N375" s="35"/>
      <c r="O375" s="35"/>
      <c r="P375" s="35"/>
      <c r="Q375" s="51" t="s">
        <v>10031</v>
      </c>
      <c r="R375" s="36" t="s">
        <v>988</v>
      </c>
      <c r="S375" s="35" t="s">
        <v>2587</v>
      </c>
      <c r="T375" s="35"/>
      <c r="U375" s="34" t="s">
        <v>252</v>
      </c>
      <c r="V375" s="50">
        <v>12.1</v>
      </c>
      <c r="W375" s="30" t="s">
        <v>2846</v>
      </c>
    </row>
    <row r="376" spans="1:23" s="29" customFormat="1" ht="21.95" customHeight="1" x14ac:dyDescent="0.2">
      <c r="A376" s="28" t="s">
        <v>5031</v>
      </c>
      <c r="B376" s="28"/>
      <c r="C376" s="28" t="s">
        <v>3634</v>
      </c>
      <c r="D376" s="32" t="s">
        <v>5138</v>
      </c>
      <c r="E376" s="28" t="s">
        <v>3635</v>
      </c>
      <c r="F376" s="39">
        <v>0.1</v>
      </c>
      <c r="G376" s="40">
        <v>290</v>
      </c>
      <c r="H376" s="41">
        <v>60.9</v>
      </c>
      <c r="I376" s="40">
        <v>210</v>
      </c>
      <c r="J376" s="48">
        <v>44.1</v>
      </c>
      <c r="K376" s="38">
        <v>45070</v>
      </c>
      <c r="L376" s="33" t="s">
        <v>4</v>
      </c>
      <c r="M376" s="35">
        <v>1</v>
      </c>
      <c r="N376" s="35"/>
      <c r="O376" s="35"/>
      <c r="P376" s="35"/>
      <c r="Q376" s="34" t="s">
        <v>741</v>
      </c>
      <c r="R376" s="36" t="s">
        <v>1503</v>
      </c>
      <c r="S376" s="35" t="s">
        <v>2587</v>
      </c>
      <c r="T376" s="35"/>
      <c r="U376" s="34" t="s">
        <v>3636</v>
      </c>
      <c r="V376" s="50">
        <v>254.1</v>
      </c>
      <c r="W376" s="30" t="s">
        <v>2839</v>
      </c>
    </row>
    <row r="377" spans="1:23" s="29" customFormat="1" ht="21.95" customHeight="1" x14ac:dyDescent="0.2">
      <c r="A377" s="28" t="s">
        <v>4371</v>
      </c>
      <c r="B377" s="28"/>
      <c r="C377" s="28" t="s">
        <v>3716</v>
      </c>
      <c r="D377" s="32" t="s">
        <v>5139</v>
      </c>
      <c r="E377" s="28" t="s">
        <v>3717</v>
      </c>
      <c r="F377" s="39">
        <v>1</v>
      </c>
      <c r="G377" s="40">
        <v>711</v>
      </c>
      <c r="H377" s="41">
        <v>149.31</v>
      </c>
      <c r="I377" s="40">
        <v>710</v>
      </c>
      <c r="J377" s="48">
        <v>149.1</v>
      </c>
      <c r="K377" s="38">
        <v>45070</v>
      </c>
      <c r="L377" s="33" t="s">
        <v>4</v>
      </c>
      <c r="M377" s="35">
        <v>1</v>
      </c>
      <c r="N377" s="35"/>
      <c r="O377" s="35"/>
      <c r="P377" s="35"/>
      <c r="Q377" s="34" t="s">
        <v>715</v>
      </c>
      <c r="R377" s="36" t="s">
        <v>3718</v>
      </c>
      <c r="S377" s="35" t="s">
        <v>2587</v>
      </c>
      <c r="T377" s="35"/>
      <c r="U377" s="34" t="s">
        <v>51</v>
      </c>
      <c r="V377" s="50">
        <v>859.1</v>
      </c>
      <c r="W377" s="30" t="s">
        <v>2821</v>
      </c>
    </row>
    <row r="378" spans="1:23" s="29" customFormat="1" ht="21.95" customHeight="1" x14ac:dyDescent="0.2">
      <c r="A378" s="28" t="s">
        <v>2712</v>
      </c>
      <c r="B378" s="28"/>
      <c r="C378" s="28" t="s">
        <v>3720</v>
      </c>
      <c r="D378" s="32" t="s">
        <v>5139</v>
      </c>
      <c r="E378" s="28" t="s">
        <v>3721</v>
      </c>
      <c r="F378" s="39">
        <v>0.1</v>
      </c>
      <c r="G378" s="40">
        <v>55.4</v>
      </c>
      <c r="H378" s="41">
        <v>11.633999999999999</v>
      </c>
      <c r="I378" s="40">
        <v>45.79</v>
      </c>
      <c r="J378" s="48">
        <v>9.6199999999999992</v>
      </c>
      <c r="K378" s="38">
        <v>45070</v>
      </c>
      <c r="L378" s="33" t="s">
        <v>4</v>
      </c>
      <c r="M378" s="35">
        <v>1</v>
      </c>
      <c r="N378" s="35"/>
      <c r="O378" s="35"/>
      <c r="P378" s="35"/>
      <c r="Q378" s="34" t="s">
        <v>63</v>
      </c>
      <c r="R378" s="36" t="s">
        <v>3827</v>
      </c>
      <c r="S378" s="35" t="s">
        <v>2587</v>
      </c>
      <c r="T378" s="35"/>
      <c r="U378" s="34" t="s">
        <v>551</v>
      </c>
      <c r="V378" s="50">
        <v>55.41</v>
      </c>
      <c r="W378" s="30" t="s">
        <v>2846</v>
      </c>
    </row>
    <row r="379" spans="1:23" s="29" customFormat="1" ht="21.95" customHeight="1" x14ac:dyDescent="0.2">
      <c r="A379" s="28" t="s">
        <v>2936</v>
      </c>
      <c r="B379" s="28"/>
      <c r="C379" s="28" t="s">
        <v>3688</v>
      </c>
      <c r="D379" s="32" t="s">
        <v>5138</v>
      </c>
      <c r="E379" s="28" t="s">
        <v>3689</v>
      </c>
      <c r="F379" s="39">
        <v>1</v>
      </c>
      <c r="G379" s="40">
        <v>235.19</v>
      </c>
      <c r="H379" s="41">
        <v>49.389899999999997</v>
      </c>
      <c r="I379" s="40">
        <v>235.19</v>
      </c>
      <c r="J379" s="48">
        <v>49.39</v>
      </c>
      <c r="K379" s="38">
        <v>45070</v>
      </c>
      <c r="L379" s="33" t="s">
        <v>4</v>
      </c>
      <c r="M379" s="35">
        <v>1</v>
      </c>
      <c r="N379" s="35"/>
      <c r="O379" s="35"/>
      <c r="P379" s="35"/>
      <c r="Q379" s="34" t="s">
        <v>245</v>
      </c>
      <c r="R379" s="36" t="s">
        <v>3690</v>
      </c>
      <c r="S379" s="35" t="s">
        <v>2587</v>
      </c>
      <c r="T379" s="35"/>
      <c r="U379" s="34" t="s">
        <v>705</v>
      </c>
      <c r="V379" s="50">
        <v>284.58</v>
      </c>
      <c r="W379" s="30" t="s">
        <v>2821</v>
      </c>
    </row>
    <row r="380" spans="1:23" s="29" customFormat="1" ht="21.95" customHeight="1" x14ac:dyDescent="0.2">
      <c r="A380" s="28" t="s">
        <v>3789</v>
      </c>
      <c r="B380" s="28"/>
      <c r="C380" s="28" t="s">
        <v>3709</v>
      </c>
      <c r="D380" s="32" t="s">
        <v>5139</v>
      </c>
      <c r="E380" s="28" t="s">
        <v>3710</v>
      </c>
      <c r="F380" s="39">
        <v>1</v>
      </c>
      <c r="G380" s="40">
        <v>150</v>
      </c>
      <c r="H380" s="41">
        <v>31.5</v>
      </c>
      <c r="I380" s="40">
        <v>150</v>
      </c>
      <c r="J380" s="48">
        <v>31.5</v>
      </c>
      <c r="K380" s="38">
        <v>45070</v>
      </c>
      <c r="L380" s="33" t="s">
        <v>4</v>
      </c>
      <c r="M380" s="35">
        <v>1</v>
      </c>
      <c r="N380" s="35"/>
      <c r="O380" s="35"/>
      <c r="P380" s="35"/>
      <c r="Q380" s="34" t="s">
        <v>3017</v>
      </c>
      <c r="R380" s="36" t="s">
        <v>3018</v>
      </c>
      <c r="S380" s="35" t="s">
        <v>2587</v>
      </c>
      <c r="T380" s="35"/>
      <c r="U380" s="34" t="s">
        <v>3711</v>
      </c>
      <c r="V380" s="50">
        <v>181.5</v>
      </c>
      <c r="W380" s="30" t="s">
        <v>2821</v>
      </c>
    </row>
    <row r="381" spans="1:23" s="29" customFormat="1" ht="21.95" customHeight="1" x14ac:dyDescent="0.2">
      <c r="A381" s="28" t="s">
        <v>4693</v>
      </c>
      <c r="B381" s="28"/>
      <c r="C381" s="28" t="s">
        <v>3604</v>
      </c>
      <c r="D381" s="32" t="s">
        <v>5138</v>
      </c>
      <c r="E381" s="28" t="s">
        <v>3605</v>
      </c>
      <c r="F381" s="39">
        <v>1</v>
      </c>
      <c r="G381" s="40">
        <v>885.12</v>
      </c>
      <c r="H381" s="41">
        <v>185.87520000000001</v>
      </c>
      <c r="I381" s="40">
        <v>885.12</v>
      </c>
      <c r="J381" s="48">
        <v>185.88</v>
      </c>
      <c r="K381" s="38">
        <v>45071</v>
      </c>
      <c r="L381" s="33" t="s">
        <v>4</v>
      </c>
      <c r="M381" s="35">
        <v>1</v>
      </c>
      <c r="N381" s="35"/>
      <c r="O381" s="35"/>
      <c r="P381" s="35"/>
      <c r="Q381" s="34" t="s">
        <v>9961</v>
      </c>
      <c r="R381" s="36" t="s">
        <v>642</v>
      </c>
      <c r="S381" s="35" t="s">
        <v>2587</v>
      </c>
      <c r="T381" s="35"/>
      <c r="U381" s="34" t="s">
        <v>114</v>
      </c>
      <c r="V381" s="50">
        <v>1071</v>
      </c>
      <c r="W381" s="30" t="s">
        <v>60</v>
      </c>
    </row>
    <row r="382" spans="1:23" s="29" customFormat="1" ht="21.95" customHeight="1" x14ac:dyDescent="0.2">
      <c r="A382" s="28" t="s">
        <v>4987</v>
      </c>
      <c r="B382" s="28"/>
      <c r="C382" s="28" t="s">
        <v>3614</v>
      </c>
      <c r="D382" s="32" t="s">
        <v>5139</v>
      </c>
      <c r="E382" s="28" t="s">
        <v>3615</v>
      </c>
      <c r="F382" s="39">
        <v>5</v>
      </c>
      <c r="G382" s="40">
        <v>4545.46</v>
      </c>
      <c r="H382" s="41">
        <v>954.54660000000001</v>
      </c>
      <c r="I382" s="40">
        <v>4545.46</v>
      </c>
      <c r="J382" s="48">
        <v>454.55</v>
      </c>
      <c r="K382" s="38">
        <v>45071</v>
      </c>
      <c r="L382" s="33" t="s">
        <v>4</v>
      </c>
      <c r="M382" s="35">
        <v>1</v>
      </c>
      <c r="N382" s="35"/>
      <c r="O382" s="35"/>
      <c r="P382" s="35"/>
      <c r="Q382" s="34" t="s">
        <v>10068</v>
      </c>
      <c r="R382" s="36" t="s">
        <v>3616</v>
      </c>
      <c r="S382" s="35" t="s">
        <v>2587</v>
      </c>
      <c r="T382" s="35"/>
      <c r="U382" s="34" t="s">
        <v>1308</v>
      </c>
      <c r="V382" s="50">
        <v>5000.01</v>
      </c>
      <c r="W382" s="30" t="s">
        <v>2926</v>
      </c>
    </row>
    <row r="383" spans="1:23" s="29" customFormat="1" ht="21.95" customHeight="1" x14ac:dyDescent="0.2">
      <c r="A383" s="28" t="s">
        <v>3217</v>
      </c>
      <c r="B383" s="28"/>
      <c r="C383" s="28" t="s">
        <v>3777</v>
      </c>
      <c r="D383" s="32" t="s">
        <v>5139</v>
      </c>
      <c r="E383" s="28" t="s">
        <v>3778</v>
      </c>
      <c r="F383" s="39">
        <v>3</v>
      </c>
      <c r="G383" s="40">
        <v>220.66</v>
      </c>
      <c r="H383" s="41">
        <v>46.3386</v>
      </c>
      <c r="I383" s="40">
        <v>220.66</v>
      </c>
      <c r="J383" s="48">
        <v>0</v>
      </c>
      <c r="K383" s="38">
        <v>45071</v>
      </c>
      <c r="L383" s="33" t="s">
        <v>4</v>
      </c>
      <c r="M383" s="35">
        <v>1</v>
      </c>
      <c r="N383" s="35"/>
      <c r="O383" s="35"/>
      <c r="P383" s="35"/>
      <c r="Q383" s="34" t="s">
        <v>3779</v>
      </c>
      <c r="R383" s="36" t="s">
        <v>3780</v>
      </c>
      <c r="S383" s="35" t="s">
        <v>2587</v>
      </c>
      <c r="T383" s="35"/>
      <c r="U383" s="34" t="s">
        <v>3781</v>
      </c>
      <c r="V383" s="50">
        <v>220.66</v>
      </c>
      <c r="W383" s="30" t="s">
        <v>2926</v>
      </c>
    </row>
    <row r="384" spans="1:23" s="29" customFormat="1" ht="21.95" customHeight="1" x14ac:dyDescent="0.2">
      <c r="A384" s="28" t="s">
        <v>4591</v>
      </c>
      <c r="B384" s="28"/>
      <c r="C384" s="28" t="s">
        <v>3628</v>
      </c>
      <c r="D384" s="32" t="s">
        <v>5139</v>
      </c>
      <c r="E384" s="28" t="s">
        <v>3629</v>
      </c>
      <c r="F384" s="39">
        <v>0.25</v>
      </c>
      <c r="G384" s="40">
        <v>4799.25</v>
      </c>
      <c r="H384" s="41">
        <v>1007.8425</v>
      </c>
      <c r="I384" s="40">
        <v>4799.25</v>
      </c>
      <c r="J384" s="48">
        <v>1007.84</v>
      </c>
      <c r="K384" s="38">
        <v>45071</v>
      </c>
      <c r="L384" s="33" t="s">
        <v>4</v>
      </c>
      <c r="M384" s="35">
        <v>1</v>
      </c>
      <c r="N384" s="35"/>
      <c r="O384" s="35"/>
      <c r="P384" s="35"/>
      <c r="Q384" s="34" t="s">
        <v>3630</v>
      </c>
      <c r="R384" s="36" t="s">
        <v>3631</v>
      </c>
      <c r="S384" s="35" t="s">
        <v>2587</v>
      </c>
      <c r="T384" s="35"/>
      <c r="U384" s="34" t="s">
        <v>3632</v>
      </c>
      <c r="V384" s="50">
        <v>5807.09</v>
      </c>
      <c r="W384" s="30" t="s">
        <v>2846</v>
      </c>
    </row>
    <row r="385" spans="1:23" s="29" customFormat="1" ht="21.95" customHeight="1" x14ac:dyDescent="0.2">
      <c r="A385" s="28" t="s">
        <v>4000</v>
      </c>
      <c r="B385" s="28"/>
      <c r="C385" s="28" t="s">
        <v>3598</v>
      </c>
      <c r="D385" s="32" t="s">
        <v>5139</v>
      </c>
      <c r="E385" s="28" t="s">
        <v>3599</v>
      </c>
      <c r="F385" s="39">
        <v>1</v>
      </c>
      <c r="G385" s="40">
        <v>910</v>
      </c>
      <c r="H385" s="41">
        <v>191.1</v>
      </c>
      <c r="I385" s="40">
        <v>910</v>
      </c>
      <c r="J385" s="48">
        <v>191.1</v>
      </c>
      <c r="K385" s="38">
        <v>45071</v>
      </c>
      <c r="L385" s="33" t="s">
        <v>4</v>
      </c>
      <c r="M385" s="35">
        <v>1</v>
      </c>
      <c r="N385" s="35"/>
      <c r="O385" s="35"/>
      <c r="P385" s="35"/>
      <c r="Q385" s="34" t="s">
        <v>3600</v>
      </c>
      <c r="R385" s="36" t="s">
        <v>3601</v>
      </c>
      <c r="S385" s="35" t="s">
        <v>2587</v>
      </c>
      <c r="T385" s="35"/>
      <c r="U385" s="34" t="s">
        <v>3602</v>
      </c>
      <c r="V385" s="50">
        <v>1101.0999999999999</v>
      </c>
      <c r="W385" s="30" t="s">
        <v>60</v>
      </c>
    </row>
    <row r="386" spans="1:23" s="29" customFormat="1" ht="21.95" customHeight="1" x14ac:dyDescent="0.2">
      <c r="A386" s="28" t="s">
        <v>3509</v>
      </c>
      <c r="B386" s="28"/>
      <c r="C386" s="28" t="s">
        <v>3638</v>
      </c>
      <c r="D386" s="32" t="s">
        <v>5139</v>
      </c>
      <c r="E386" s="28" t="s">
        <v>3639</v>
      </c>
      <c r="F386" s="39">
        <v>1</v>
      </c>
      <c r="G386" s="40">
        <v>2439.4499999999998</v>
      </c>
      <c r="H386" s="41">
        <v>512.28449999999998</v>
      </c>
      <c r="I386" s="40">
        <v>2439.4499999999998</v>
      </c>
      <c r="J386" s="48">
        <v>512.28</v>
      </c>
      <c r="K386" s="38">
        <v>45071</v>
      </c>
      <c r="L386" s="33" t="s">
        <v>4</v>
      </c>
      <c r="M386" s="35">
        <v>1</v>
      </c>
      <c r="N386" s="35"/>
      <c r="O386" s="35"/>
      <c r="P386" s="35"/>
      <c r="Q386" s="34" t="s">
        <v>3070</v>
      </c>
      <c r="R386" s="36" t="s">
        <v>3419</v>
      </c>
      <c r="S386" s="35" t="s">
        <v>2587</v>
      </c>
      <c r="T386" s="35"/>
      <c r="U386" s="34" t="s">
        <v>208</v>
      </c>
      <c r="V386" s="50">
        <v>2951.73</v>
      </c>
      <c r="W386" s="30" t="s">
        <v>2846</v>
      </c>
    </row>
    <row r="387" spans="1:23" s="29" customFormat="1" ht="21.95" customHeight="1" x14ac:dyDescent="0.2">
      <c r="A387" s="28" t="s">
        <v>3562</v>
      </c>
      <c r="B387" s="28"/>
      <c r="C387" s="28" t="s">
        <v>3644</v>
      </c>
      <c r="D387" s="32" t="s">
        <v>5139</v>
      </c>
      <c r="E387" s="28" t="s">
        <v>3645</v>
      </c>
      <c r="F387" s="39">
        <v>2</v>
      </c>
      <c r="G387" s="40">
        <v>3900</v>
      </c>
      <c r="H387" s="41">
        <v>819</v>
      </c>
      <c r="I387" s="40">
        <v>3900</v>
      </c>
      <c r="J387" s="48">
        <v>390</v>
      </c>
      <c r="K387" s="38">
        <v>45071</v>
      </c>
      <c r="L387" s="33" t="s">
        <v>4</v>
      </c>
      <c r="M387" s="35">
        <v>1</v>
      </c>
      <c r="N387" s="35"/>
      <c r="O387" s="35"/>
      <c r="P387" s="35"/>
      <c r="Q387" s="34" t="s">
        <v>398</v>
      </c>
      <c r="R387" s="36" t="s">
        <v>3646</v>
      </c>
      <c r="S387" s="35" t="s">
        <v>2587</v>
      </c>
      <c r="T387" s="35"/>
      <c r="U387" s="34" t="s">
        <v>400</v>
      </c>
      <c r="V387" s="50">
        <v>4290</v>
      </c>
      <c r="W387" s="30" t="s">
        <v>2926</v>
      </c>
    </row>
    <row r="388" spans="1:23" s="29" customFormat="1" ht="21.95" customHeight="1" x14ac:dyDescent="0.2">
      <c r="A388" s="28" t="s">
        <v>4947</v>
      </c>
      <c r="B388" s="28"/>
      <c r="C388" s="28" t="s">
        <v>3843</v>
      </c>
      <c r="D388" s="32" t="s">
        <v>5139</v>
      </c>
      <c r="E388" s="28" t="s">
        <v>3844</v>
      </c>
      <c r="F388" s="39">
        <v>1</v>
      </c>
      <c r="G388" s="40">
        <v>132.47999999999999</v>
      </c>
      <c r="H388" s="41">
        <v>27.820799999999998</v>
      </c>
      <c r="I388" s="40">
        <v>132.47999999999999</v>
      </c>
      <c r="J388" s="48">
        <v>27.82</v>
      </c>
      <c r="K388" s="38">
        <v>45071</v>
      </c>
      <c r="L388" s="33" t="s">
        <v>4</v>
      </c>
      <c r="M388" s="35">
        <v>1</v>
      </c>
      <c r="N388" s="35"/>
      <c r="O388" s="35"/>
      <c r="P388" s="35"/>
      <c r="Q388" s="34" t="s">
        <v>696</v>
      </c>
      <c r="R388" s="36" t="s">
        <v>3845</v>
      </c>
      <c r="S388" s="35" t="s">
        <v>2587</v>
      </c>
      <c r="T388" s="35"/>
      <c r="U388" s="34" t="s">
        <v>1122</v>
      </c>
      <c r="V388" s="50">
        <v>160.30000000000001</v>
      </c>
      <c r="W388" s="30" t="s">
        <v>2926</v>
      </c>
    </row>
    <row r="389" spans="1:23" s="29" customFormat="1" ht="21.95" customHeight="1" x14ac:dyDescent="0.2">
      <c r="A389" s="28" t="s">
        <v>3025</v>
      </c>
      <c r="B389" s="28"/>
      <c r="C389" s="28" t="s">
        <v>3641</v>
      </c>
      <c r="D389" s="32" t="s">
        <v>5139</v>
      </c>
      <c r="E389" s="28" t="s">
        <v>3642</v>
      </c>
      <c r="F389" s="39">
        <v>1</v>
      </c>
      <c r="G389" s="40">
        <v>3600</v>
      </c>
      <c r="H389" s="41">
        <v>756</v>
      </c>
      <c r="I389" s="40">
        <v>3600</v>
      </c>
      <c r="J389" s="48">
        <v>360</v>
      </c>
      <c r="K389" s="38">
        <v>45071</v>
      </c>
      <c r="L389" s="33" t="s">
        <v>4</v>
      </c>
      <c r="M389" s="35">
        <v>1</v>
      </c>
      <c r="N389" s="35"/>
      <c r="O389" s="35"/>
      <c r="P389" s="35"/>
      <c r="Q389" s="34" t="s">
        <v>3574</v>
      </c>
      <c r="R389" s="36" t="s">
        <v>1001</v>
      </c>
      <c r="S389" s="35" t="s">
        <v>2587</v>
      </c>
      <c r="T389" s="35"/>
      <c r="U389" s="34" t="s">
        <v>400</v>
      </c>
      <c r="V389" s="50">
        <v>3960</v>
      </c>
      <c r="W389" s="30" t="s">
        <v>2926</v>
      </c>
    </row>
    <row r="390" spans="1:23" s="29" customFormat="1" ht="21.95" customHeight="1" x14ac:dyDescent="0.2">
      <c r="A390" s="28" t="s">
        <v>2840</v>
      </c>
      <c r="B390" s="28"/>
      <c r="C390" s="28" t="s">
        <v>3610</v>
      </c>
      <c r="D390" s="32" t="s">
        <v>2591</v>
      </c>
      <c r="E390" s="28" t="s">
        <v>3611</v>
      </c>
      <c r="F390" s="39">
        <v>0.5</v>
      </c>
      <c r="G390" s="40">
        <v>3724</v>
      </c>
      <c r="H390" s="41">
        <v>782.04</v>
      </c>
      <c r="I390" s="40">
        <v>3724</v>
      </c>
      <c r="J390" s="48">
        <v>782.04</v>
      </c>
      <c r="K390" s="38">
        <v>45071</v>
      </c>
      <c r="L390" s="33" t="s">
        <v>4</v>
      </c>
      <c r="M390" s="35">
        <v>1</v>
      </c>
      <c r="N390" s="35"/>
      <c r="O390" s="35"/>
      <c r="P390" s="35"/>
      <c r="Q390" s="34" t="s">
        <v>2811</v>
      </c>
      <c r="R390" s="36" t="s">
        <v>3612</v>
      </c>
      <c r="S390" s="35" t="s">
        <v>2587</v>
      </c>
      <c r="T390" s="35"/>
      <c r="U390" s="34" t="s">
        <v>2245</v>
      </c>
      <c r="V390" s="50">
        <v>4506.04</v>
      </c>
      <c r="W390" s="30" t="s">
        <v>2807</v>
      </c>
    </row>
    <row r="391" spans="1:23" s="29" customFormat="1" ht="21.95" customHeight="1" x14ac:dyDescent="0.2">
      <c r="A391" s="28" t="s">
        <v>2881</v>
      </c>
      <c r="B391" s="28"/>
      <c r="C391" s="28" t="s">
        <v>3661</v>
      </c>
      <c r="D391" s="32" t="s">
        <v>5139</v>
      </c>
      <c r="E391" s="28" t="s">
        <v>3662</v>
      </c>
      <c r="F391" s="39">
        <v>5</v>
      </c>
      <c r="G391" s="40">
        <v>2000</v>
      </c>
      <c r="H391" s="41">
        <v>420</v>
      </c>
      <c r="I391" s="40">
        <v>2000</v>
      </c>
      <c r="J391" s="48">
        <v>420</v>
      </c>
      <c r="K391" s="38">
        <v>45071</v>
      </c>
      <c r="L391" s="33" t="s">
        <v>4</v>
      </c>
      <c r="M391" s="35">
        <v>1</v>
      </c>
      <c r="N391" s="35"/>
      <c r="O391" s="35"/>
      <c r="P391" s="35"/>
      <c r="Q391" s="34" t="s">
        <v>3663</v>
      </c>
      <c r="R391" s="36" t="s">
        <v>3664</v>
      </c>
      <c r="S391" s="35" t="s">
        <v>2587</v>
      </c>
      <c r="T391" s="35"/>
      <c r="U391" s="34" t="s">
        <v>1308</v>
      </c>
      <c r="V391" s="50">
        <v>2420</v>
      </c>
      <c r="W391" s="30" t="s">
        <v>2926</v>
      </c>
    </row>
    <row r="392" spans="1:23" s="29" customFormat="1" ht="21.95" customHeight="1" x14ac:dyDescent="0.2">
      <c r="A392" s="28" t="s">
        <v>4009</v>
      </c>
      <c r="B392" s="28"/>
      <c r="C392" s="28" t="s">
        <v>3656</v>
      </c>
      <c r="D392" s="32" t="s">
        <v>5139</v>
      </c>
      <c r="E392" s="28" t="s">
        <v>3657</v>
      </c>
      <c r="F392" s="39">
        <v>5</v>
      </c>
      <c r="G392" s="40">
        <v>2000</v>
      </c>
      <c r="H392" s="41">
        <v>420</v>
      </c>
      <c r="I392" s="40">
        <v>2000</v>
      </c>
      <c r="J392" s="48">
        <v>0</v>
      </c>
      <c r="K392" s="38">
        <v>45071</v>
      </c>
      <c r="L392" s="33" t="s">
        <v>4</v>
      </c>
      <c r="M392" s="35">
        <v>1</v>
      </c>
      <c r="N392" s="35"/>
      <c r="O392" s="35"/>
      <c r="P392" s="35"/>
      <c r="Q392" s="34" t="s">
        <v>3658</v>
      </c>
      <c r="R392" s="36" t="s">
        <v>3659</v>
      </c>
      <c r="S392" s="35" t="s">
        <v>2587</v>
      </c>
      <c r="T392" s="35"/>
      <c r="U392" s="34" t="s">
        <v>1308</v>
      </c>
      <c r="V392" s="50">
        <v>2000</v>
      </c>
      <c r="W392" s="30" t="s">
        <v>2926</v>
      </c>
    </row>
    <row r="393" spans="1:23" s="29" customFormat="1" ht="21.95" customHeight="1" x14ac:dyDescent="0.2">
      <c r="A393" s="28" t="s">
        <v>3254</v>
      </c>
      <c r="B393" s="28"/>
      <c r="C393" s="28" t="s">
        <v>3551</v>
      </c>
      <c r="D393" s="32" t="s">
        <v>2591</v>
      </c>
      <c r="E393" s="28" t="s">
        <v>3552</v>
      </c>
      <c r="F393" s="39">
        <v>0.2</v>
      </c>
      <c r="G393" s="40">
        <v>7856.5</v>
      </c>
      <c r="H393" s="41">
        <v>1649.865</v>
      </c>
      <c r="I393" s="40">
        <v>7800</v>
      </c>
      <c r="J393" s="48">
        <v>1638</v>
      </c>
      <c r="K393" s="38">
        <v>45075</v>
      </c>
      <c r="L393" s="33" t="s">
        <v>76</v>
      </c>
      <c r="M393" s="35">
        <v>1</v>
      </c>
      <c r="N393" s="35"/>
      <c r="O393" s="35"/>
      <c r="P393" s="35"/>
      <c r="Q393" s="34" t="s">
        <v>3163</v>
      </c>
      <c r="R393" s="36" t="s">
        <v>3383</v>
      </c>
      <c r="S393" s="35" t="s">
        <v>2587</v>
      </c>
      <c r="T393" s="35"/>
      <c r="U393" s="34" t="s">
        <v>3553</v>
      </c>
      <c r="V393" s="50">
        <v>9438</v>
      </c>
      <c r="W393" s="30" t="s">
        <v>2846</v>
      </c>
    </row>
    <row r="394" spans="1:23" s="29" customFormat="1" ht="21.95" customHeight="1" x14ac:dyDescent="0.2">
      <c r="A394" s="28" t="s">
        <v>4091</v>
      </c>
      <c r="B394" s="28"/>
      <c r="C394" s="28" t="s">
        <v>3536</v>
      </c>
      <c r="D394" s="32" t="s">
        <v>5138</v>
      </c>
      <c r="E394" s="28" t="s">
        <v>2611</v>
      </c>
      <c r="F394" s="39">
        <v>1</v>
      </c>
      <c r="G394" s="40">
        <v>362.72</v>
      </c>
      <c r="H394" s="41">
        <v>76.171200000000013</v>
      </c>
      <c r="I394" s="40">
        <v>362.72</v>
      </c>
      <c r="J394" s="48">
        <v>76.17</v>
      </c>
      <c r="K394" s="38">
        <v>45075</v>
      </c>
      <c r="L394" s="33" t="s">
        <v>4</v>
      </c>
      <c r="M394" s="35">
        <v>1</v>
      </c>
      <c r="N394" s="35"/>
      <c r="O394" s="35"/>
      <c r="P394" s="35"/>
      <c r="Q394" s="34" t="s">
        <v>170</v>
      </c>
      <c r="R394" s="36" t="s">
        <v>3052</v>
      </c>
      <c r="S394" s="35" t="s">
        <v>2587</v>
      </c>
      <c r="T394" s="35"/>
      <c r="U394" s="34" t="s">
        <v>790</v>
      </c>
      <c r="V394" s="50">
        <v>438.89</v>
      </c>
      <c r="W394" s="30" t="s">
        <v>2846</v>
      </c>
    </row>
    <row r="395" spans="1:23" s="29" customFormat="1" ht="21.95" customHeight="1" x14ac:dyDescent="0.2">
      <c r="A395" s="28" t="s">
        <v>4497</v>
      </c>
      <c r="B395" s="28"/>
      <c r="C395" s="28" t="s">
        <v>3558</v>
      </c>
      <c r="D395" s="32" t="s">
        <v>5138</v>
      </c>
      <c r="E395" s="28" t="s">
        <v>3559</v>
      </c>
      <c r="F395" s="39">
        <v>1</v>
      </c>
      <c r="G395" s="40">
        <v>475</v>
      </c>
      <c r="H395" s="41">
        <v>99.75</v>
      </c>
      <c r="I395" s="40">
        <v>475.53</v>
      </c>
      <c r="J395" s="48">
        <v>99.86</v>
      </c>
      <c r="K395" s="38">
        <v>45075</v>
      </c>
      <c r="L395" s="33" t="s">
        <v>4</v>
      </c>
      <c r="M395" s="35">
        <v>1</v>
      </c>
      <c r="N395" s="35"/>
      <c r="O395" s="35"/>
      <c r="P395" s="35"/>
      <c r="Q395" s="34" t="s">
        <v>3560</v>
      </c>
      <c r="R395" s="36" t="s">
        <v>2939</v>
      </c>
      <c r="S395" s="35" t="s">
        <v>2587</v>
      </c>
      <c r="T395" s="35"/>
      <c r="U395" s="34" t="s">
        <v>3561</v>
      </c>
      <c r="V395" s="50">
        <v>575.39</v>
      </c>
      <c r="W395" s="30" t="s">
        <v>2807</v>
      </c>
    </row>
    <row r="396" spans="1:23" s="29" customFormat="1" ht="21.95" customHeight="1" x14ac:dyDescent="0.2">
      <c r="A396" s="28" t="s">
        <v>3440</v>
      </c>
      <c r="B396" s="28"/>
      <c r="C396" s="28" t="s">
        <v>3567</v>
      </c>
      <c r="D396" s="32" t="s">
        <v>5139</v>
      </c>
      <c r="E396" s="28" t="s">
        <v>3568</v>
      </c>
      <c r="F396" s="39">
        <v>1</v>
      </c>
      <c r="G396" s="40">
        <v>415.91</v>
      </c>
      <c r="H396" s="41">
        <v>87.341100000000012</v>
      </c>
      <c r="I396" s="40">
        <v>415.91</v>
      </c>
      <c r="J396" s="48">
        <v>41.59</v>
      </c>
      <c r="K396" s="38">
        <v>45075</v>
      </c>
      <c r="L396" s="33" t="s">
        <v>4</v>
      </c>
      <c r="M396" s="35">
        <v>1</v>
      </c>
      <c r="N396" s="35"/>
      <c r="O396" s="35"/>
      <c r="P396" s="35"/>
      <c r="Q396" s="34" t="s">
        <v>3569</v>
      </c>
      <c r="R396" s="36" t="s">
        <v>3570</v>
      </c>
      <c r="S396" s="35" t="s">
        <v>2587</v>
      </c>
      <c r="T396" s="35"/>
      <c r="U396" s="34" t="s">
        <v>284</v>
      </c>
      <c r="V396" s="50">
        <v>457.5</v>
      </c>
      <c r="W396" s="30" t="s">
        <v>60</v>
      </c>
    </row>
    <row r="397" spans="1:23" s="29" customFormat="1" ht="21.95" customHeight="1" x14ac:dyDescent="0.2">
      <c r="A397" s="28" t="s">
        <v>4337</v>
      </c>
      <c r="B397" s="28"/>
      <c r="C397" s="28" t="s">
        <v>3595</v>
      </c>
      <c r="D397" s="32" t="s">
        <v>5139</v>
      </c>
      <c r="E397" s="28" t="s">
        <v>3596</v>
      </c>
      <c r="F397" s="39">
        <v>1</v>
      </c>
      <c r="G397" s="40">
        <v>1476.48</v>
      </c>
      <c r="H397" s="41">
        <v>310.06080000000003</v>
      </c>
      <c r="I397" s="40">
        <v>1476.48</v>
      </c>
      <c r="J397" s="48">
        <v>310.06</v>
      </c>
      <c r="K397" s="38">
        <v>45075</v>
      </c>
      <c r="L397" s="33" t="s">
        <v>4</v>
      </c>
      <c r="M397" s="35">
        <v>1</v>
      </c>
      <c r="N397" s="35"/>
      <c r="O397" s="35"/>
      <c r="P397" s="35"/>
      <c r="Q397" s="34" t="s">
        <v>34</v>
      </c>
      <c r="R397" s="36" t="s">
        <v>2607</v>
      </c>
      <c r="S397" s="35" t="s">
        <v>2587</v>
      </c>
      <c r="T397" s="35"/>
      <c r="U397" s="34" t="s">
        <v>35</v>
      </c>
      <c r="V397" s="50">
        <v>1786.54</v>
      </c>
      <c r="W397" s="30" t="s">
        <v>2846</v>
      </c>
    </row>
    <row r="398" spans="1:23" s="29" customFormat="1" ht="21.95" customHeight="1" x14ac:dyDescent="0.2">
      <c r="A398" s="28" t="s">
        <v>3391</v>
      </c>
      <c r="B398" s="28"/>
      <c r="C398" s="28" t="s">
        <v>3607</v>
      </c>
      <c r="D398" s="32" t="s">
        <v>5138</v>
      </c>
      <c r="E398" s="28" t="s">
        <v>3608</v>
      </c>
      <c r="F398" s="39">
        <v>1.5</v>
      </c>
      <c r="G398" s="40">
        <v>12800</v>
      </c>
      <c r="H398" s="41">
        <v>2688</v>
      </c>
      <c r="I398" s="40">
        <v>12800</v>
      </c>
      <c r="J398" s="48">
        <v>2688</v>
      </c>
      <c r="K398" s="38">
        <v>45075</v>
      </c>
      <c r="L398" s="33" t="s">
        <v>76</v>
      </c>
      <c r="M398" s="35">
        <v>1</v>
      </c>
      <c r="N398" s="35"/>
      <c r="O398" s="35"/>
      <c r="P398" s="35"/>
      <c r="Q398" s="34" t="s">
        <v>696</v>
      </c>
      <c r="R398" s="36" t="s">
        <v>3845</v>
      </c>
      <c r="S398" s="35" t="s">
        <v>2587</v>
      </c>
      <c r="T398" s="35"/>
      <c r="U398" s="34" t="s">
        <v>208</v>
      </c>
      <c r="V398" s="50">
        <v>15488</v>
      </c>
      <c r="W398" s="30" t="s">
        <v>2846</v>
      </c>
    </row>
    <row r="399" spans="1:23" s="29" customFormat="1" ht="21.95" customHeight="1" x14ac:dyDescent="0.2">
      <c r="A399" s="28" t="s">
        <v>4191</v>
      </c>
      <c r="B399" s="28"/>
      <c r="C399" s="28" t="s">
        <v>3581</v>
      </c>
      <c r="D399" s="32" t="s">
        <v>5138</v>
      </c>
      <c r="E399" s="28" t="s">
        <v>3582</v>
      </c>
      <c r="F399" s="39">
        <v>1</v>
      </c>
      <c r="G399" s="40">
        <v>2466.1799999999998</v>
      </c>
      <c r="H399" s="41">
        <v>517.89779999999996</v>
      </c>
      <c r="I399" s="40">
        <v>2466.36</v>
      </c>
      <c r="J399" s="48">
        <v>517.94000000000005</v>
      </c>
      <c r="K399" s="38">
        <v>45075</v>
      </c>
      <c r="L399" s="33" t="s">
        <v>4</v>
      </c>
      <c r="M399" s="35">
        <v>1</v>
      </c>
      <c r="N399" s="35"/>
      <c r="O399" s="35"/>
      <c r="P399" s="35"/>
      <c r="Q399" s="34" t="s">
        <v>122</v>
      </c>
      <c r="R399" s="36" t="s">
        <v>3003</v>
      </c>
      <c r="S399" s="35" t="s">
        <v>2587</v>
      </c>
      <c r="T399" s="35"/>
      <c r="U399" s="34" t="s">
        <v>1610</v>
      </c>
      <c r="V399" s="50">
        <v>2984.3</v>
      </c>
      <c r="W399" s="30" t="s">
        <v>2846</v>
      </c>
    </row>
    <row r="400" spans="1:23" s="29" customFormat="1" ht="21.95" customHeight="1" x14ac:dyDescent="0.2">
      <c r="A400" s="28" t="s">
        <v>3535</v>
      </c>
      <c r="B400" s="28"/>
      <c r="C400" s="28" t="s">
        <v>3543</v>
      </c>
      <c r="D400" s="32" t="s">
        <v>5138</v>
      </c>
      <c r="E400" s="28" t="s">
        <v>3544</v>
      </c>
      <c r="F400" s="39">
        <v>0.5</v>
      </c>
      <c r="G400" s="40">
        <v>370</v>
      </c>
      <c r="H400" s="41">
        <v>77.7</v>
      </c>
      <c r="I400" s="40">
        <v>370</v>
      </c>
      <c r="J400" s="48">
        <v>77.7</v>
      </c>
      <c r="K400" s="38">
        <v>45075</v>
      </c>
      <c r="L400" s="33" t="s">
        <v>4</v>
      </c>
      <c r="M400" s="35">
        <v>1</v>
      </c>
      <c r="N400" s="35"/>
      <c r="O400" s="35"/>
      <c r="P400" s="35"/>
      <c r="Q400" s="34" t="s">
        <v>2472</v>
      </c>
      <c r="R400" s="36" t="s">
        <v>3545</v>
      </c>
      <c r="S400" s="35" t="s">
        <v>2587</v>
      </c>
      <c r="T400" s="35"/>
      <c r="U400" s="34" t="s">
        <v>853</v>
      </c>
      <c r="V400" s="50">
        <v>447.7</v>
      </c>
      <c r="W400" s="30" t="s">
        <v>2846</v>
      </c>
    </row>
    <row r="401" spans="1:23" s="29" customFormat="1" ht="21.95" customHeight="1" x14ac:dyDescent="0.2">
      <c r="A401" s="28" t="s">
        <v>3829</v>
      </c>
      <c r="B401" s="28"/>
      <c r="C401" s="28" t="s">
        <v>3492</v>
      </c>
      <c r="D401" s="32" t="s">
        <v>5139</v>
      </c>
      <c r="E401" s="28" t="s">
        <v>3493</v>
      </c>
      <c r="F401" s="39">
        <v>2</v>
      </c>
      <c r="G401" s="40">
        <v>700</v>
      </c>
      <c r="H401" s="41">
        <v>147</v>
      </c>
      <c r="I401" s="40">
        <v>700</v>
      </c>
      <c r="J401" s="48">
        <v>147</v>
      </c>
      <c r="K401" s="38">
        <v>45076</v>
      </c>
      <c r="L401" s="33" t="s">
        <v>4</v>
      </c>
      <c r="M401" s="35">
        <v>1</v>
      </c>
      <c r="N401" s="35"/>
      <c r="O401" s="35"/>
      <c r="P401" s="35"/>
      <c r="Q401" s="34" t="s">
        <v>10039</v>
      </c>
      <c r="R401" s="36" t="s">
        <v>3494</v>
      </c>
      <c r="S401" s="35" t="s">
        <v>2587</v>
      </c>
      <c r="T401" s="35"/>
      <c r="U401" s="34" t="s">
        <v>3495</v>
      </c>
      <c r="V401" s="50">
        <v>847</v>
      </c>
      <c r="W401" s="30" t="s">
        <v>60</v>
      </c>
    </row>
    <row r="402" spans="1:23" s="29" customFormat="1" ht="21.95" customHeight="1" x14ac:dyDescent="0.2">
      <c r="A402" s="28" t="s">
        <v>3542</v>
      </c>
      <c r="B402" s="28"/>
      <c r="C402" s="28" t="s">
        <v>3504</v>
      </c>
      <c r="D402" s="32" t="s">
        <v>5138</v>
      </c>
      <c r="E402" s="28" t="s">
        <v>3505</v>
      </c>
      <c r="F402" s="39">
        <v>0.1</v>
      </c>
      <c r="G402" s="40">
        <v>60</v>
      </c>
      <c r="H402" s="41">
        <v>12.6</v>
      </c>
      <c r="I402" s="40">
        <v>60</v>
      </c>
      <c r="J402" s="48">
        <v>12.6</v>
      </c>
      <c r="K402" s="38">
        <v>45076</v>
      </c>
      <c r="L402" s="33" t="s">
        <v>4</v>
      </c>
      <c r="M402" s="35">
        <v>1</v>
      </c>
      <c r="N402" s="35"/>
      <c r="O402" s="35"/>
      <c r="P402" s="35"/>
      <c r="Q402" s="34" t="s">
        <v>9958</v>
      </c>
      <c r="R402" s="36" t="s">
        <v>1785</v>
      </c>
      <c r="S402" s="35" t="s">
        <v>2587</v>
      </c>
      <c r="T402" s="35"/>
      <c r="U402" s="34" t="s">
        <v>565</v>
      </c>
      <c r="V402" s="50">
        <v>72.599999999999994</v>
      </c>
      <c r="W402" s="30" t="s">
        <v>2846</v>
      </c>
    </row>
    <row r="403" spans="1:23" s="29" customFormat="1" ht="21.95" customHeight="1" x14ac:dyDescent="0.2">
      <c r="A403" s="28" t="s">
        <v>4650</v>
      </c>
      <c r="B403" s="28"/>
      <c r="C403" s="28" t="s">
        <v>3497</v>
      </c>
      <c r="D403" s="32" t="s">
        <v>5138</v>
      </c>
      <c r="E403" s="28" t="s">
        <v>3498</v>
      </c>
      <c r="F403" s="39">
        <v>0.1</v>
      </c>
      <c r="G403" s="40">
        <v>60</v>
      </c>
      <c r="H403" s="41">
        <v>12.6</v>
      </c>
      <c r="I403" s="40">
        <v>60</v>
      </c>
      <c r="J403" s="48">
        <v>12.6</v>
      </c>
      <c r="K403" s="38">
        <v>45076</v>
      </c>
      <c r="L403" s="33" t="s">
        <v>4</v>
      </c>
      <c r="M403" s="35">
        <v>1</v>
      </c>
      <c r="N403" s="35"/>
      <c r="O403" s="35"/>
      <c r="P403" s="35"/>
      <c r="Q403" s="34" t="s">
        <v>9958</v>
      </c>
      <c r="R403" s="36" t="s">
        <v>1782</v>
      </c>
      <c r="S403" s="35" t="s">
        <v>2587</v>
      </c>
      <c r="T403" s="35"/>
      <c r="U403" s="34" t="s">
        <v>565</v>
      </c>
      <c r="V403" s="50">
        <v>72.599999999999994</v>
      </c>
      <c r="W403" s="30" t="s">
        <v>2846</v>
      </c>
    </row>
    <row r="404" spans="1:23" s="29" customFormat="1" ht="21.95" customHeight="1" x14ac:dyDescent="0.2">
      <c r="A404" s="28" t="s">
        <v>3546</v>
      </c>
      <c r="B404" s="28"/>
      <c r="C404" s="28" t="s">
        <v>3510</v>
      </c>
      <c r="D404" s="32" t="s">
        <v>5139</v>
      </c>
      <c r="E404" s="28" t="s">
        <v>3511</v>
      </c>
      <c r="F404" s="39">
        <v>2</v>
      </c>
      <c r="G404" s="40">
        <v>300</v>
      </c>
      <c r="H404" s="41">
        <v>63</v>
      </c>
      <c r="I404" s="40">
        <v>300</v>
      </c>
      <c r="J404" s="48">
        <v>63</v>
      </c>
      <c r="K404" s="38">
        <v>45076</v>
      </c>
      <c r="L404" s="33" t="s">
        <v>4</v>
      </c>
      <c r="M404" s="35">
        <v>1</v>
      </c>
      <c r="N404" s="35"/>
      <c r="O404" s="35"/>
      <c r="P404" s="35"/>
      <c r="Q404" s="34" t="s">
        <v>10052</v>
      </c>
      <c r="R404" s="36" t="s">
        <v>3512</v>
      </c>
      <c r="S404" s="35" t="s">
        <v>2587</v>
      </c>
      <c r="T404" s="35"/>
      <c r="U404" s="34" t="s">
        <v>1180</v>
      </c>
      <c r="V404" s="50">
        <v>363</v>
      </c>
      <c r="W404" s="30" t="s">
        <v>60</v>
      </c>
    </row>
    <row r="405" spans="1:23" s="29" customFormat="1" ht="21.95" customHeight="1" x14ac:dyDescent="0.2">
      <c r="A405" s="28" t="s">
        <v>4206</v>
      </c>
      <c r="B405" s="28"/>
      <c r="C405" s="28" t="s">
        <v>3522</v>
      </c>
      <c r="D405" s="32" t="s">
        <v>5139</v>
      </c>
      <c r="E405" s="28" t="s">
        <v>3523</v>
      </c>
      <c r="F405" s="39">
        <v>1</v>
      </c>
      <c r="G405" s="40">
        <v>2048.4</v>
      </c>
      <c r="H405" s="41">
        <v>430.16399999999999</v>
      </c>
      <c r="I405" s="40">
        <v>2048.4</v>
      </c>
      <c r="J405" s="48">
        <v>430.16</v>
      </c>
      <c r="K405" s="38">
        <v>45076</v>
      </c>
      <c r="L405" s="33" t="s">
        <v>4</v>
      </c>
      <c r="M405" s="35">
        <v>1</v>
      </c>
      <c r="N405" s="35"/>
      <c r="O405" s="35"/>
      <c r="P405" s="35"/>
      <c r="Q405" s="34" t="s">
        <v>2513</v>
      </c>
      <c r="R405" s="36" t="s">
        <v>3524</v>
      </c>
      <c r="S405" s="35" t="s">
        <v>2587</v>
      </c>
      <c r="T405" s="35"/>
      <c r="U405" s="34" t="s">
        <v>3525</v>
      </c>
      <c r="V405" s="50">
        <v>2478.56</v>
      </c>
      <c r="W405" s="30" t="s">
        <v>60</v>
      </c>
    </row>
    <row r="406" spans="1:23" s="29" customFormat="1" ht="21.95" customHeight="1" x14ac:dyDescent="0.2">
      <c r="A406" s="28" t="s">
        <v>3248</v>
      </c>
      <c r="B406" s="28"/>
      <c r="C406" s="28" t="s">
        <v>3519</v>
      </c>
      <c r="D406" s="32" t="s">
        <v>5139</v>
      </c>
      <c r="E406" s="28" t="s">
        <v>3520</v>
      </c>
      <c r="F406" s="39">
        <v>0.1</v>
      </c>
      <c r="G406" s="40">
        <v>216.02</v>
      </c>
      <c r="H406" s="41">
        <v>45.364200000000004</v>
      </c>
      <c r="I406" s="40">
        <v>178.53</v>
      </c>
      <c r="J406" s="48">
        <v>37.49</v>
      </c>
      <c r="K406" s="38">
        <v>45076</v>
      </c>
      <c r="L406" s="33" t="s">
        <v>4</v>
      </c>
      <c r="M406" s="35">
        <v>1</v>
      </c>
      <c r="N406" s="35"/>
      <c r="O406" s="35"/>
      <c r="P406" s="35"/>
      <c r="Q406" s="34" t="s">
        <v>352</v>
      </c>
      <c r="R406" s="36" t="s">
        <v>353</v>
      </c>
      <c r="S406" s="35" t="s">
        <v>2587</v>
      </c>
      <c r="T406" s="35"/>
      <c r="U406" s="34" t="s">
        <v>51</v>
      </c>
      <c r="V406" s="50">
        <v>216.02</v>
      </c>
      <c r="W406" s="30" t="s">
        <v>2846</v>
      </c>
    </row>
    <row r="407" spans="1:23" s="29" customFormat="1" ht="21.95" customHeight="1" x14ac:dyDescent="0.2">
      <c r="A407" s="28" t="s">
        <v>3537</v>
      </c>
      <c r="B407" s="28"/>
      <c r="C407" s="28" t="s">
        <v>3482</v>
      </c>
      <c r="D407" s="32" t="s">
        <v>5139</v>
      </c>
      <c r="E407" s="28" t="s">
        <v>3483</v>
      </c>
      <c r="F407" s="39">
        <v>0.2</v>
      </c>
      <c r="G407" s="40">
        <v>900</v>
      </c>
      <c r="H407" s="41">
        <v>189</v>
      </c>
      <c r="I407" s="40">
        <v>900</v>
      </c>
      <c r="J407" s="48">
        <v>189</v>
      </c>
      <c r="K407" s="38">
        <v>45076</v>
      </c>
      <c r="L407" s="33" t="s">
        <v>4</v>
      </c>
      <c r="M407" s="35">
        <v>1</v>
      </c>
      <c r="N407" s="35"/>
      <c r="O407" s="35"/>
      <c r="P407" s="35"/>
      <c r="Q407" s="34" t="s">
        <v>3484</v>
      </c>
      <c r="R407" s="36" t="s">
        <v>3485</v>
      </c>
      <c r="S407" s="35" t="s">
        <v>2587</v>
      </c>
      <c r="T407" s="35"/>
      <c r="U407" s="34" t="s">
        <v>3486</v>
      </c>
      <c r="V407" s="50">
        <v>1089</v>
      </c>
      <c r="W407" s="30" t="s">
        <v>2807</v>
      </c>
    </row>
    <row r="408" spans="1:23" s="29" customFormat="1" ht="21.95" customHeight="1" x14ac:dyDescent="0.2">
      <c r="A408" s="28" t="s">
        <v>4548</v>
      </c>
      <c r="B408" s="28"/>
      <c r="C408" s="28" t="s">
        <v>3507</v>
      </c>
      <c r="D408" s="32" t="s">
        <v>5139</v>
      </c>
      <c r="E408" s="28" t="s">
        <v>3508</v>
      </c>
      <c r="F408" s="39">
        <v>2</v>
      </c>
      <c r="G408" s="40">
        <v>640</v>
      </c>
      <c r="H408" s="41">
        <v>134.4</v>
      </c>
      <c r="I408" s="40">
        <v>640</v>
      </c>
      <c r="J408" s="48">
        <v>134.4</v>
      </c>
      <c r="K408" s="38">
        <v>45076</v>
      </c>
      <c r="L408" s="33" t="s">
        <v>4</v>
      </c>
      <c r="M408" s="35">
        <v>1</v>
      </c>
      <c r="N408" s="35"/>
      <c r="O408" s="35"/>
      <c r="P408" s="35"/>
      <c r="Q408" s="34" t="s">
        <v>72</v>
      </c>
      <c r="R408" s="36" t="s">
        <v>3264</v>
      </c>
      <c r="S408" s="35" t="s">
        <v>2587</v>
      </c>
      <c r="T408" s="35"/>
      <c r="U408" s="34" t="s">
        <v>114</v>
      </c>
      <c r="V408" s="50">
        <v>774.4</v>
      </c>
      <c r="W408" s="30" t="s">
        <v>60</v>
      </c>
    </row>
    <row r="409" spans="1:23" s="29" customFormat="1" ht="21.95" customHeight="1" x14ac:dyDescent="0.2">
      <c r="A409" s="28" t="s">
        <v>5000</v>
      </c>
      <c r="B409" s="28"/>
      <c r="C409" s="28" t="s">
        <v>3488</v>
      </c>
      <c r="D409" s="32" t="s">
        <v>5138</v>
      </c>
      <c r="E409" s="28" t="s">
        <v>3489</v>
      </c>
      <c r="F409" s="39">
        <v>0.1</v>
      </c>
      <c r="G409" s="40">
        <v>450</v>
      </c>
      <c r="H409" s="41">
        <v>94.5</v>
      </c>
      <c r="I409" s="40">
        <v>450</v>
      </c>
      <c r="J409" s="48">
        <v>94.5</v>
      </c>
      <c r="K409" s="38">
        <v>45076</v>
      </c>
      <c r="L409" s="33" t="s">
        <v>4</v>
      </c>
      <c r="M409" s="35">
        <v>1</v>
      </c>
      <c r="N409" s="35"/>
      <c r="O409" s="35"/>
      <c r="P409" s="35"/>
      <c r="Q409" s="34" t="s">
        <v>3490</v>
      </c>
      <c r="R409" s="36" t="s">
        <v>2342</v>
      </c>
      <c r="S409" s="35" t="s">
        <v>2587</v>
      </c>
      <c r="T409" s="35"/>
      <c r="U409" s="34" t="s">
        <v>1542</v>
      </c>
      <c r="V409" s="50">
        <v>544.5</v>
      </c>
      <c r="W409" s="30" t="s">
        <v>2846</v>
      </c>
    </row>
    <row r="410" spans="1:23" s="29" customFormat="1" ht="21.95" customHeight="1" x14ac:dyDescent="0.2">
      <c r="A410" s="28" t="s">
        <v>3591</v>
      </c>
      <c r="B410" s="28"/>
      <c r="C410" s="28" t="s">
        <v>3514</v>
      </c>
      <c r="D410" s="32" t="s">
        <v>5138</v>
      </c>
      <c r="E410" s="28" t="s">
        <v>3515</v>
      </c>
      <c r="F410" s="39">
        <v>0.1</v>
      </c>
      <c r="G410" s="40">
        <v>40.659999999999997</v>
      </c>
      <c r="H410" s="41">
        <v>8.5385999999999989</v>
      </c>
      <c r="I410" s="40">
        <v>33</v>
      </c>
      <c r="J410" s="48">
        <v>6.93</v>
      </c>
      <c r="K410" s="38">
        <v>45076</v>
      </c>
      <c r="L410" s="33" t="s">
        <v>4</v>
      </c>
      <c r="M410" s="35">
        <v>1</v>
      </c>
      <c r="N410" s="35"/>
      <c r="O410" s="35"/>
      <c r="P410" s="35"/>
      <c r="Q410" s="34" t="s">
        <v>1734</v>
      </c>
      <c r="R410" s="36" t="s">
        <v>3516</v>
      </c>
      <c r="S410" s="35" t="s">
        <v>2587</v>
      </c>
      <c r="T410" s="35"/>
      <c r="U410" s="34" t="s">
        <v>3517</v>
      </c>
      <c r="V410" s="50">
        <v>39.93</v>
      </c>
      <c r="W410" s="30" t="s">
        <v>2846</v>
      </c>
    </row>
    <row r="411" spans="1:23" s="29" customFormat="1" ht="21.95" customHeight="1" x14ac:dyDescent="0.2">
      <c r="A411" s="28" t="s">
        <v>4917</v>
      </c>
      <c r="B411" s="28"/>
      <c r="C411" s="28" t="s">
        <v>3587</v>
      </c>
      <c r="D411" s="32" t="s">
        <v>5138</v>
      </c>
      <c r="E411" s="28" t="s">
        <v>3588</v>
      </c>
      <c r="F411" s="39">
        <v>2</v>
      </c>
      <c r="G411" s="40">
        <v>2300</v>
      </c>
      <c r="H411" s="41">
        <v>483</v>
      </c>
      <c r="I411" s="40">
        <v>2300</v>
      </c>
      <c r="J411" s="48">
        <v>483</v>
      </c>
      <c r="K411" s="38">
        <v>45076</v>
      </c>
      <c r="L411" s="33" t="s">
        <v>4</v>
      </c>
      <c r="M411" s="35">
        <v>1</v>
      </c>
      <c r="N411" s="35"/>
      <c r="O411" s="35"/>
      <c r="P411" s="35"/>
      <c r="Q411" s="34" t="s">
        <v>1342</v>
      </c>
      <c r="R411" s="36" t="s">
        <v>3589</v>
      </c>
      <c r="S411" s="35" t="s">
        <v>2587</v>
      </c>
      <c r="T411" s="35"/>
      <c r="U411" s="34" t="s">
        <v>3590</v>
      </c>
      <c r="V411" s="50">
        <v>2783</v>
      </c>
      <c r="W411" s="30" t="s">
        <v>2926</v>
      </c>
    </row>
    <row r="412" spans="1:23" s="29" customFormat="1" ht="21.95" customHeight="1" x14ac:dyDescent="0.2">
      <c r="A412" s="28" t="s">
        <v>5100</v>
      </c>
      <c r="B412" s="28"/>
      <c r="C412" s="28" t="s">
        <v>3500</v>
      </c>
      <c r="D412" s="32" t="s">
        <v>5139</v>
      </c>
      <c r="E412" s="28" t="s">
        <v>3501</v>
      </c>
      <c r="F412" s="39">
        <v>1</v>
      </c>
      <c r="G412" s="40">
        <v>480</v>
      </c>
      <c r="H412" s="41">
        <v>100.8</v>
      </c>
      <c r="I412" s="40">
        <v>480</v>
      </c>
      <c r="J412" s="48">
        <v>100.8</v>
      </c>
      <c r="K412" s="38">
        <v>45076</v>
      </c>
      <c r="L412" s="33" t="s">
        <v>4</v>
      </c>
      <c r="M412" s="35">
        <v>1</v>
      </c>
      <c r="N412" s="35"/>
      <c r="O412" s="35"/>
      <c r="P412" s="35"/>
      <c r="Q412" s="34" t="s">
        <v>2492</v>
      </c>
      <c r="R412" s="36" t="s">
        <v>3502</v>
      </c>
      <c r="S412" s="35" t="s">
        <v>2587</v>
      </c>
      <c r="T412" s="35"/>
      <c r="U412" s="34" t="s">
        <v>289</v>
      </c>
      <c r="V412" s="50">
        <v>580.79999999999995</v>
      </c>
      <c r="W412" s="30" t="s">
        <v>60</v>
      </c>
    </row>
    <row r="413" spans="1:23" s="29" customFormat="1" ht="21.95" customHeight="1" x14ac:dyDescent="0.2">
      <c r="A413" s="28" t="s">
        <v>4224</v>
      </c>
      <c r="B413" s="28"/>
      <c r="C413" s="28" t="s">
        <v>3533</v>
      </c>
      <c r="D413" s="32" t="s">
        <v>5138</v>
      </c>
      <c r="E413" s="28" t="s">
        <v>3534</v>
      </c>
      <c r="F413" s="39">
        <v>0.2</v>
      </c>
      <c r="G413" s="40">
        <v>91.45</v>
      </c>
      <c r="H413" s="41">
        <v>19.204499999999999</v>
      </c>
      <c r="I413" s="40">
        <v>91.45</v>
      </c>
      <c r="J413" s="48">
        <v>19.2</v>
      </c>
      <c r="K413" s="38">
        <v>45076</v>
      </c>
      <c r="L413" s="33" t="s">
        <v>4</v>
      </c>
      <c r="M413" s="35">
        <v>1</v>
      </c>
      <c r="N413" s="35"/>
      <c r="O413" s="35"/>
      <c r="P413" s="35"/>
      <c r="Q413" s="34" t="s">
        <v>143</v>
      </c>
      <c r="R413" s="36" t="s">
        <v>2960</v>
      </c>
      <c r="S413" s="35" t="s">
        <v>2587</v>
      </c>
      <c r="T413" s="35"/>
      <c r="U413" s="34" t="s">
        <v>144</v>
      </c>
      <c r="V413" s="50">
        <v>110.65</v>
      </c>
      <c r="W413" s="30" t="s">
        <v>2807</v>
      </c>
    </row>
    <row r="414" spans="1:23" s="29" customFormat="1" ht="21.95" customHeight="1" x14ac:dyDescent="0.2">
      <c r="A414" s="28" t="s">
        <v>4466</v>
      </c>
      <c r="B414" s="28"/>
      <c r="C414" s="28" t="s">
        <v>3547</v>
      </c>
      <c r="D414" s="32" t="s">
        <v>5138</v>
      </c>
      <c r="E414" s="28" t="s">
        <v>3548</v>
      </c>
      <c r="F414" s="39">
        <v>0.1</v>
      </c>
      <c r="G414" s="40">
        <v>381</v>
      </c>
      <c r="H414" s="41">
        <v>80.010000000000005</v>
      </c>
      <c r="I414" s="40">
        <v>381</v>
      </c>
      <c r="J414" s="48">
        <v>80.010000000000005</v>
      </c>
      <c r="K414" s="38">
        <v>45076</v>
      </c>
      <c r="L414" s="33" t="s">
        <v>4</v>
      </c>
      <c r="M414" s="35">
        <v>1</v>
      </c>
      <c r="N414" s="35"/>
      <c r="O414" s="35"/>
      <c r="P414" s="35"/>
      <c r="Q414" s="34" t="s">
        <v>292</v>
      </c>
      <c r="R414" s="36" t="s">
        <v>3549</v>
      </c>
      <c r="S414" s="35" t="s">
        <v>2587</v>
      </c>
      <c r="T414" s="35"/>
      <c r="U414" s="34" t="s">
        <v>1938</v>
      </c>
      <c r="V414" s="50">
        <v>461.01</v>
      </c>
      <c r="W414" s="30" t="s">
        <v>2839</v>
      </c>
    </row>
    <row r="415" spans="1:23" s="29" customFormat="1" ht="21.95" customHeight="1" x14ac:dyDescent="0.2">
      <c r="A415" s="28" t="s">
        <v>2773</v>
      </c>
      <c r="B415" s="28"/>
      <c r="C415" s="28" t="s">
        <v>3527</v>
      </c>
      <c r="D415" s="32" t="s">
        <v>5138</v>
      </c>
      <c r="E415" s="28" t="s">
        <v>3528</v>
      </c>
      <c r="F415" s="39">
        <v>1</v>
      </c>
      <c r="G415" s="40">
        <v>59.76</v>
      </c>
      <c r="H415" s="41">
        <v>12.5496</v>
      </c>
      <c r="I415" s="40">
        <v>59.76</v>
      </c>
      <c r="J415" s="48">
        <v>12.55</v>
      </c>
      <c r="K415" s="38">
        <v>45076</v>
      </c>
      <c r="L415" s="33" t="s">
        <v>4</v>
      </c>
      <c r="M415" s="35">
        <v>1</v>
      </c>
      <c r="N415" s="35"/>
      <c r="O415" s="35"/>
      <c r="P415" s="35"/>
      <c r="Q415" s="34" t="s">
        <v>3529</v>
      </c>
      <c r="R415" s="36" t="s">
        <v>3530</v>
      </c>
      <c r="S415" s="35" t="s">
        <v>2587</v>
      </c>
      <c r="T415" s="35"/>
      <c r="U415" s="34" t="s">
        <v>3531</v>
      </c>
      <c r="V415" s="50">
        <v>72.31</v>
      </c>
      <c r="W415" s="30" t="s">
        <v>60</v>
      </c>
    </row>
    <row r="416" spans="1:23" s="29" customFormat="1" ht="21.95" customHeight="1" x14ac:dyDescent="0.2">
      <c r="A416" s="28" t="s">
        <v>2653</v>
      </c>
      <c r="B416" s="28"/>
      <c r="C416" s="28" t="s">
        <v>3770</v>
      </c>
      <c r="D416" s="32" t="s">
        <v>5138</v>
      </c>
      <c r="E416" s="28" t="s">
        <v>3771</v>
      </c>
      <c r="F416" s="39">
        <v>2</v>
      </c>
      <c r="G416" s="40">
        <v>1650</v>
      </c>
      <c r="H416" s="41">
        <v>346.5</v>
      </c>
      <c r="I416" s="40">
        <v>1650</v>
      </c>
      <c r="J416" s="48">
        <v>346.5</v>
      </c>
      <c r="K416" s="38">
        <v>45077</v>
      </c>
      <c r="L416" s="33" t="s">
        <v>76</v>
      </c>
      <c r="M416" s="35">
        <v>1</v>
      </c>
      <c r="N416" s="35"/>
      <c r="O416" s="35"/>
      <c r="P416" s="35"/>
      <c r="Q416" s="34" t="s">
        <v>10005</v>
      </c>
      <c r="R416" s="36" t="s">
        <v>1296</v>
      </c>
      <c r="S416" s="35" t="s">
        <v>2587</v>
      </c>
      <c r="T416" s="35"/>
      <c r="U416" s="34" t="s">
        <v>3772</v>
      </c>
      <c r="V416" s="50">
        <v>1996.5</v>
      </c>
      <c r="W416" s="30" t="s">
        <v>3387</v>
      </c>
    </row>
    <row r="417" spans="1:23" s="29" customFormat="1" ht="21.95" customHeight="1" x14ac:dyDescent="0.2">
      <c r="A417" s="28" t="s">
        <v>3934</v>
      </c>
      <c r="B417" s="28"/>
      <c r="C417" s="28" t="s">
        <v>3469</v>
      </c>
      <c r="D417" s="32" t="s">
        <v>5139</v>
      </c>
      <c r="E417" s="28" t="s">
        <v>3470</v>
      </c>
      <c r="F417" s="39">
        <v>0.1</v>
      </c>
      <c r="G417" s="40">
        <v>204.61</v>
      </c>
      <c r="H417" s="41">
        <v>42.968100000000007</v>
      </c>
      <c r="I417" s="40">
        <v>204.61</v>
      </c>
      <c r="J417" s="48">
        <v>42.97</v>
      </c>
      <c r="K417" s="38">
        <v>45077</v>
      </c>
      <c r="L417" s="33" t="s">
        <v>4</v>
      </c>
      <c r="M417" s="35">
        <v>1</v>
      </c>
      <c r="N417" s="35"/>
      <c r="O417" s="35"/>
      <c r="P417" s="35"/>
      <c r="Q417" s="34" t="s">
        <v>10042</v>
      </c>
      <c r="R417" s="36" t="s">
        <v>3471</v>
      </c>
      <c r="S417" s="35" t="s">
        <v>2587</v>
      </c>
      <c r="T417" s="35"/>
      <c r="U417" s="34" t="s">
        <v>64</v>
      </c>
      <c r="V417" s="50">
        <v>247.58</v>
      </c>
      <c r="W417" s="30" t="s">
        <v>2846</v>
      </c>
    </row>
    <row r="418" spans="1:23" s="29" customFormat="1" ht="21.95" customHeight="1" x14ac:dyDescent="0.2">
      <c r="A418" s="28" t="s">
        <v>4735</v>
      </c>
      <c r="B418" s="28"/>
      <c r="C418" s="28" t="s">
        <v>3563</v>
      </c>
      <c r="D418" s="32" t="s">
        <v>5139</v>
      </c>
      <c r="E418" s="28" t="s">
        <v>3564</v>
      </c>
      <c r="F418" s="39">
        <v>4</v>
      </c>
      <c r="G418" s="40">
        <v>300</v>
      </c>
      <c r="H418" s="41">
        <v>63</v>
      </c>
      <c r="I418" s="40">
        <v>300</v>
      </c>
      <c r="J418" s="48">
        <v>63</v>
      </c>
      <c r="K418" s="38">
        <v>45077</v>
      </c>
      <c r="L418" s="33" t="s">
        <v>4</v>
      </c>
      <c r="M418" s="35">
        <v>1</v>
      </c>
      <c r="N418" s="35"/>
      <c r="O418" s="35"/>
      <c r="P418" s="35"/>
      <c r="Q418" s="34" t="s">
        <v>10072</v>
      </c>
      <c r="R418" s="36" t="s">
        <v>3565</v>
      </c>
      <c r="S418" s="35" t="s">
        <v>2587</v>
      </c>
      <c r="T418" s="35"/>
      <c r="U418" s="34" t="s">
        <v>400</v>
      </c>
      <c r="V418" s="50">
        <v>363</v>
      </c>
      <c r="W418" s="30" t="s">
        <v>2926</v>
      </c>
    </row>
    <row r="419" spans="1:23" s="29" customFormat="1" ht="21.95" customHeight="1" x14ac:dyDescent="0.2">
      <c r="A419" s="28" t="s">
        <v>4262</v>
      </c>
      <c r="B419" s="28"/>
      <c r="C419" s="28" t="s">
        <v>3726</v>
      </c>
      <c r="D419" s="32" t="s">
        <v>5138</v>
      </c>
      <c r="E419" s="28" t="s">
        <v>3727</v>
      </c>
      <c r="F419" s="39">
        <v>0.1</v>
      </c>
      <c r="G419" s="40">
        <v>1010</v>
      </c>
      <c r="H419" s="41">
        <v>212.1</v>
      </c>
      <c r="I419" s="40">
        <v>1009.8</v>
      </c>
      <c r="J419" s="48">
        <v>212.06</v>
      </c>
      <c r="K419" s="38">
        <v>45077</v>
      </c>
      <c r="L419" s="33" t="s">
        <v>4</v>
      </c>
      <c r="M419" s="35">
        <v>1</v>
      </c>
      <c r="N419" s="35"/>
      <c r="O419" s="35"/>
      <c r="P419" s="35"/>
      <c r="Q419" s="34" t="s">
        <v>154</v>
      </c>
      <c r="R419" s="36" t="s">
        <v>4352</v>
      </c>
      <c r="S419" s="35" t="s">
        <v>2587</v>
      </c>
      <c r="T419" s="35"/>
      <c r="U419" s="34" t="s">
        <v>3728</v>
      </c>
      <c r="V419" s="50">
        <v>1221.8599999999999</v>
      </c>
      <c r="W419" s="30" t="s">
        <v>2891</v>
      </c>
    </row>
    <row r="420" spans="1:23" s="29" customFormat="1" ht="21.95" customHeight="1" x14ac:dyDescent="0.2">
      <c r="A420" s="28" t="s">
        <v>3403</v>
      </c>
      <c r="B420" s="28"/>
      <c r="C420" s="28" t="s">
        <v>3730</v>
      </c>
      <c r="D420" s="32" t="s">
        <v>5138</v>
      </c>
      <c r="E420" s="28" t="s">
        <v>3731</v>
      </c>
      <c r="F420" s="39">
        <v>0.05</v>
      </c>
      <c r="G420" s="40">
        <v>1028</v>
      </c>
      <c r="H420" s="41">
        <v>215.88</v>
      </c>
      <c r="I420" s="40">
        <v>1027.2</v>
      </c>
      <c r="J420" s="48">
        <v>215.71</v>
      </c>
      <c r="K420" s="38">
        <v>45077</v>
      </c>
      <c r="L420" s="33" t="s">
        <v>4</v>
      </c>
      <c r="M420" s="35">
        <v>1</v>
      </c>
      <c r="N420" s="35"/>
      <c r="O420" s="35"/>
      <c r="P420" s="35"/>
      <c r="Q420" s="34" t="s">
        <v>154</v>
      </c>
      <c r="R420" s="36" t="s">
        <v>4352</v>
      </c>
      <c r="S420" s="35" t="s">
        <v>2587</v>
      </c>
      <c r="T420" s="35"/>
      <c r="U420" s="34" t="s">
        <v>156</v>
      </c>
      <c r="V420" s="50">
        <v>1242.9100000000001</v>
      </c>
      <c r="W420" s="30" t="s">
        <v>2891</v>
      </c>
    </row>
    <row r="421" spans="1:23" s="29" customFormat="1" ht="21.95" customHeight="1" x14ac:dyDescent="0.2">
      <c r="A421" s="28" t="s">
        <v>3228</v>
      </c>
      <c r="B421" s="28"/>
      <c r="C421" s="28" t="s">
        <v>3713</v>
      </c>
      <c r="D421" s="32" t="s">
        <v>5138</v>
      </c>
      <c r="E421" s="28" t="s">
        <v>3714</v>
      </c>
      <c r="F421" s="39">
        <v>0.05</v>
      </c>
      <c r="G421" s="40">
        <v>1400</v>
      </c>
      <c r="H421" s="41">
        <v>294</v>
      </c>
      <c r="I421" s="40">
        <v>1381.14</v>
      </c>
      <c r="J421" s="48">
        <v>290.04000000000002</v>
      </c>
      <c r="K421" s="38">
        <v>45077</v>
      </c>
      <c r="L421" s="33" t="s">
        <v>4</v>
      </c>
      <c r="M421" s="35">
        <v>1</v>
      </c>
      <c r="N421" s="35"/>
      <c r="O421" s="35"/>
      <c r="P421" s="35"/>
      <c r="Q421" s="34" t="s">
        <v>154</v>
      </c>
      <c r="R421" s="36" t="s">
        <v>4352</v>
      </c>
      <c r="S421" s="35" t="s">
        <v>2587</v>
      </c>
      <c r="T421" s="35"/>
      <c r="U421" s="34" t="s">
        <v>156</v>
      </c>
      <c r="V421" s="50">
        <v>1671.18</v>
      </c>
      <c r="W421" s="30" t="s">
        <v>2891</v>
      </c>
    </row>
    <row r="422" spans="1:23" s="29" customFormat="1" ht="21.95" customHeight="1" x14ac:dyDescent="0.2">
      <c r="A422" s="28" t="s">
        <v>3487</v>
      </c>
      <c r="B422" s="28"/>
      <c r="C422" s="28" t="s">
        <v>3733</v>
      </c>
      <c r="D422" s="32" t="s">
        <v>5138</v>
      </c>
      <c r="E422" s="28" t="s">
        <v>3734</v>
      </c>
      <c r="F422" s="39">
        <v>0.03</v>
      </c>
      <c r="G422" s="40">
        <v>488</v>
      </c>
      <c r="H422" s="41">
        <v>102.48</v>
      </c>
      <c r="I422" s="40">
        <v>487.98</v>
      </c>
      <c r="J422" s="48">
        <v>102.48</v>
      </c>
      <c r="K422" s="38">
        <v>45077</v>
      </c>
      <c r="L422" s="33" t="s">
        <v>4</v>
      </c>
      <c r="M422" s="35">
        <v>1</v>
      </c>
      <c r="N422" s="35"/>
      <c r="O422" s="35"/>
      <c r="P422" s="35"/>
      <c r="Q422" s="34" t="s">
        <v>140</v>
      </c>
      <c r="R422" s="36" t="s">
        <v>2913</v>
      </c>
      <c r="S422" s="35" t="s">
        <v>2587</v>
      </c>
      <c r="T422" s="35"/>
      <c r="U422" s="34" t="s">
        <v>147</v>
      </c>
      <c r="V422" s="50">
        <v>590.46</v>
      </c>
      <c r="W422" s="30" t="s">
        <v>2891</v>
      </c>
    </row>
    <row r="423" spans="1:23" s="29" customFormat="1" ht="21.95" customHeight="1" x14ac:dyDescent="0.2">
      <c r="A423" s="28" t="s">
        <v>2921</v>
      </c>
      <c r="B423" s="28"/>
      <c r="C423" s="28" t="s">
        <v>3834</v>
      </c>
      <c r="D423" s="32" t="s">
        <v>5139</v>
      </c>
      <c r="E423" s="28" t="s">
        <v>3835</v>
      </c>
      <c r="F423" s="39">
        <v>0.1</v>
      </c>
      <c r="G423" s="40">
        <v>58.35</v>
      </c>
      <c r="H423" s="41">
        <v>12.253500000000001</v>
      </c>
      <c r="I423" s="40">
        <v>58.35</v>
      </c>
      <c r="J423" s="48">
        <v>12.25</v>
      </c>
      <c r="K423" s="38">
        <v>45077</v>
      </c>
      <c r="L423" s="33" t="s">
        <v>4</v>
      </c>
      <c r="M423" s="35">
        <v>1</v>
      </c>
      <c r="N423" s="35"/>
      <c r="O423" s="35"/>
      <c r="P423" s="35"/>
      <c r="Q423" s="34" t="s">
        <v>889</v>
      </c>
      <c r="R423" s="36" t="s">
        <v>3836</v>
      </c>
      <c r="S423" s="35" t="s">
        <v>2587</v>
      </c>
      <c r="T423" s="35"/>
      <c r="U423" s="34" t="s">
        <v>1668</v>
      </c>
      <c r="V423" s="50">
        <v>70.599999999999994</v>
      </c>
      <c r="W423" s="30" t="s">
        <v>3024</v>
      </c>
    </row>
    <row r="424" spans="1:23" s="29" customFormat="1" ht="21.95" customHeight="1" x14ac:dyDescent="0.2">
      <c r="A424" s="28" t="s">
        <v>4707</v>
      </c>
      <c r="B424" s="28"/>
      <c r="C424" s="28" t="s">
        <v>3592</v>
      </c>
      <c r="D424" s="32" t="s">
        <v>5139</v>
      </c>
      <c r="E424" s="28" t="s">
        <v>3593</v>
      </c>
      <c r="F424" s="39">
        <v>1</v>
      </c>
      <c r="G424" s="40">
        <v>402.8</v>
      </c>
      <c r="H424" s="41">
        <v>84.588000000000008</v>
      </c>
      <c r="I424" s="40">
        <v>402.8</v>
      </c>
      <c r="J424" s="48">
        <v>84.59</v>
      </c>
      <c r="K424" s="38">
        <v>45077</v>
      </c>
      <c r="L424" s="33" t="s">
        <v>4</v>
      </c>
      <c r="M424" s="35">
        <v>1</v>
      </c>
      <c r="N424" s="35"/>
      <c r="O424" s="35"/>
      <c r="P424" s="35"/>
      <c r="Q424" s="34" t="s">
        <v>407</v>
      </c>
      <c r="R424" s="36" t="s">
        <v>1956</v>
      </c>
      <c r="S424" s="35" t="s">
        <v>2587</v>
      </c>
      <c r="T424" s="35"/>
      <c r="U424" s="34" t="s">
        <v>409</v>
      </c>
      <c r="V424" s="50">
        <v>487.39</v>
      </c>
      <c r="W424" s="30" t="s">
        <v>3115</v>
      </c>
    </row>
    <row r="425" spans="1:23" s="29" customFormat="1" ht="21.95" customHeight="1" x14ac:dyDescent="0.2">
      <c r="A425" s="28" t="s">
        <v>3948</v>
      </c>
      <c r="B425" s="28"/>
      <c r="C425" s="28" t="s">
        <v>3473</v>
      </c>
      <c r="D425" s="32" t="s">
        <v>5139</v>
      </c>
      <c r="E425" s="28" t="s">
        <v>3474</v>
      </c>
      <c r="F425" s="39">
        <v>0.5</v>
      </c>
      <c r="G425" s="40">
        <v>114.9</v>
      </c>
      <c r="H425" s="41">
        <v>24.129000000000001</v>
      </c>
      <c r="I425" s="40">
        <v>94.96</v>
      </c>
      <c r="J425" s="48">
        <v>19.940000000000001</v>
      </c>
      <c r="K425" s="38">
        <v>45077</v>
      </c>
      <c r="L425" s="33" t="s">
        <v>4</v>
      </c>
      <c r="M425" s="35">
        <v>1</v>
      </c>
      <c r="N425" s="35"/>
      <c r="O425" s="35"/>
      <c r="P425" s="35"/>
      <c r="Q425" s="34" t="s">
        <v>3475</v>
      </c>
      <c r="R425" s="36" t="s">
        <v>3476</v>
      </c>
      <c r="S425" s="35" t="s">
        <v>2587</v>
      </c>
      <c r="T425" s="35"/>
      <c r="U425" s="34" t="s">
        <v>3477</v>
      </c>
      <c r="V425" s="50">
        <v>114.9</v>
      </c>
      <c r="W425" s="30" t="s">
        <v>2807</v>
      </c>
    </row>
    <row r="426" spans="1:23" s="29" customFormat="1" ht="21.95" customHeight="1" x14ac:dyDescent="0.2">
      <c r="A426" s="28" t="s">
        <v>4789</v>
      </c>
      <c r="B426" s="28"/>
      <c r="C426" s="28" t="s">
        <v>3432</v>
      </c>
      <c r="D426" s="32" t="s">
        <v>5138</v>
      </c>
      <c r="E426" s="28" t="s">
        <v>3433</v>
      </c>
      <c r="F426" s="39">
        <v>0.5</v>
      </c>
      <c r="G426" s="40">
        <v>2593</v>
      </c>
      <c r="H426" s="41">
        <v>544.53</v>
      </c>
      <c r="I426" s="40">
        <v>2593</v>
      </c>
      <c r="J426" s="48">
        <v>544.53</v>
      </c>
      <c r="K426" s="38">
        <v>45077</v>
      </c>
      <c r="L426" s="33" t="s">
        <v>4</v>
      </c>
      <c r="M426" s="35">
        <v>1</v>
      </c>
      <c r="N426" s="35"/>
      <c r="O426" s="35"/>
      <c r="P426" s="35"/>
      <c r="Q426" s="34" t="s">
        <v>3434</v>
      </c>
      <c r="R426" s="36" t="s">
        <v>3435</v>
      </c>
      <c r="S426" s="35" t="s">
        <v>2587</v>
      </c>
      <c r="T426" s="35"/>
      <c r="U426" s="34" t="s">
        <v>3436</v>
      </c>
      <c r="V426" s="50">
        <v>3137.53</v>
      </c>
      <c r="W426" s="30" t="s">
        <v>2807</v>
      </c>
    </row>
    <row r="427" spans="1:23" s="29" customFormat="1" ht="21.95" customHeight="1" x14ac:dyDescent="0.2">
      <c r="A427" s="28" t="s">
        <v>4152</v>
      </c>
      <c r="B427" s="28"/>
      <c r="C427" s="28" t="s">
        <v>3790</v>
      </c>
      <c r="D427" s="32" t="s">
        <v>5138</v>
      </c>
      <c r="E427" s="28" t="s">
        <v>3791</v>
      </c>
      <c r="F427" s="39">
        <v>0.1</v>
      </c>
      <c r="G427" s="40">
        <v>285.77</v>
      </c>
      <c r="H427" s="41">
        <v>60.011699999999998</v>
      </c>
      <c r="I427" s="40">
        <v>285.77</v>
      </c>
      <c r="J427" s="48">
        <v>60.01</v>
      </c>
      <c r="K427" s="38">
        <v>45077</v>
      </c>
      <c r="L427" s="33" t="s">
        <v>4</v>
      </c>
      <c r="M427" s="35">
        <v>1</v>
      </c>
      <c r="N427" s="35"/>
      <c r="O427" s="35"/>
      <c r="P427" s="35"/>
      <c r="Q427" s="34" t="s">
        <v>3792</v>
      </c>
      <c r="R427" s="36" t="s">
        <v>3793</v>
      </c>
      <c r="S427" s="35" t="s">
        <v>2587</v>
      </c>
      <c r="T427" s="35"/>
      <c r="U427" s="34" t="s">
        <v>3794</v>
      </c>
      <c r="V427" s="50">
        <v>345.78</v>
      </c>
      <c r="W427" s="30" t="s">
        <v>3024</v>
      </c>
    </row>
    <row r="428" spans="1:23" s="29" customFormat="1" ht="21.95" customHeight="1" x14ac:dyDescent="0.2">
      <c r="A428" s="28" t="s">
        <v>3332</v>
      </c>
      <c r="B428" s="28"/>
      <c r="C428" s="28" t="s">
        <v>3429</v>
      </c>
      <c r="D428" s="32" t="s">
        <v>5138</v>
      </c>
      <c r="E428" s="28" t="s">
        <v>3430</v>
      </c>
      <c r="F428" s="39">
        <v>1</v>
      </c>
      <c r="G428" s="40">
        <v>216</v>
      </c>
      <c r="H428" s="41">
        <v>45.36</v>
      </c>
      <c r="I428" s="40">
        <v>215.05</v>
      </c>
      <c r="J428" s="48">
        <v>45.16</v>
      </c>
      <c r="K428" s="38">
        <v>45077</v>
      </c>
      <c r="L428" s="33" t="s">
        <v>4</v>
      </c>
      <c r="M428" s="35">
        <v>1</v>
      </c>
      <c r="N428" s="35"/>
      <c r="O428" s="35"/>
      <c r="P428" s="35"/>
      <c r="Q428" s="34" t="s">
        <v>703</v>
      </c>
      <c r="R428" s="36" t="s">
        <v>704</v>
      </c>
      <c r="S428" s="35" t="s">
        <v>2587</v>
      </c>
      <c r="T428" s="35"/>
      <c r="U428" s="34" t="s">
        <v>705</v>
      </c>
      <c r="V428" s="50">
        <v>260.20999999999998</v>
      </c>
      <c r="W428" s="30" t="s">
        <v>2821</v>
      </c>
    </row>
    <row r="429" spans="1:23" s="29" customFormat="1" ht="21.95" customHeight="1" x14ac:dyDescent="0.2">
      <c r="A429" s="28" t="s">
        <v>3557</v>
      </c>
      <c r="B429" s="28"/>
      <c r="C429" s="28" t="s">
        <v>3700</v>
      </c>
      <c r="D429" s="32" t="s">
        <v>5138</v>
      </c>
      <c r="E429" s="28" t="s">
        <v>3701</v>
      </c>
      <c r="F429" s="39">
        <v>0.02</v>
      </c>
      <c r="G429" s="40">
        <v>233</v>
      </c>
      <c r="H429" s="41">
        <v>48.93</v>
      </c>
      <c r="I429" s="40">
        <v>232.32</v>
      </c>
      <c r="J429" s="48">
        <v>48.79</v>
      </c>
      <c r="K429" s="38">
        <v>45077</v>
      </c>
      <c r="L429" s="33" t="s">
        <v>4</v>
      </c>
      <c r="M429" s="35">
        <v>1</v>
      </c>
      <c r="N429" s="35"/>
      <c r="O429" s="35"/>
      <c r="P429" s="35"/>
      <c r="Q429" s="34" t="s">
        <v>150</v>
      </c>
      <c r="R429" s="36" t="s">
        <v>3702</v>
      </c>
      <c r="S429" s="35" t="s">
        <v>2587</v>
      </c>
      <c r="T429" s="35"/>
      <c r="U429" s="34" t="s">
        <v>608</v>
      </c>
      <c r="V429" s="50">
        <v>281.11</v>
      </c>
      <c r="W429" s="30" t="s">
        <v>2891</v>
      </c>
    </row>
    <row r="430" spans="1:23" s="29" customFormat="1" ht="21.95" customHeight="1" x14ac:dyDescent="0.2">
      <c r="A430" s="28" t="s">
        <v>3499</v>
      </c>
      <c r="B430" s="28"/>
      <c r="C430" s="28" t="s">
        <v>3444</v>
      </c>
      <c r="D430" s="32" t="s">
        <v>5138</v>
      </c>
      <c r="E430" s="28" t="s">
        <v>3445</v>
      </c>
      <c r="F430" s="39">
        <v>1</v>
      </c>
      <c r="G430" s="40">
        <v>238</v>
      </c>
      <c r="H430" s="41">
        <v>49.98</v>
      </c>
      <c r="I430" s="40">
        <v>237.98</v>
      </c>
      <c r="J430" s="48">
        <v>49.98</v>
      </c>
      <c r="K430" s="38">
        <v>45077</v>
      </c>
      <c r="L430" s="33" t="s">
        <v>76</v>
      </c>
      <c r="M430" s="35">
        <v>1</v>
      </c>
      <c r="N430" s="35"/>
      <c r="O430" s="35"/>
      <c r="P430" s="35"/>
      <c r="Q430" s="34" t="s">
        <v>1475</v>
      </c>
      <c r="R430" s="36" t="s">
        <v>1476</v>
      </c>
      <c r="S430" s="35" t="s">
        <v>2587</v>
      </c>
      <c r="T430" s="35"/>
      <c r="U430" s="34" t="s">
        <v>1477</v>
      </c>
      <c r="V430" s="50">
        <v>287.95999999999998</v>
      </c>
      <c r="W430" s="30" t="s">
        <v>2821</v>
      </c>
    </row>
    <row r="431" spans="1:23" s="29" customFormat="1" ht="21.95" customHeight="1" x14ac:dyDescent="0.2">
      <c r="A431" s="28" t="s">
        <v>3043</v>
      </c>
      <c r="B431" s="28"/>
      <c r="C431" s="28" t="s">
        <v>3572</v>
      </c>
      <c r="D431" s="32" t="s">
        <v>5139</v>
      </c>
      <c r="E431" s="28" t="s">
        <v>3573</v>
      </c>
      <c r="F431" s="39">
        <v>3</v>
      </c>
      <c r="G431" s="40">
        <v>500</v>
      </c>
      <c r="H431" s="41">
        <v>105</v>
      </c>
      <c r="I431" s="40">
        <v>500</v>
      </c>
      <c r="J431" s="48">
        <v>105</v>
      </c>
      <c r="K431" s="38">
        <v>45077</v>
      </c>
      <c r="L431" s="33" t="s">
        <v>4</v>
      </c>
      <c r="M431" s="35">
        <v>1</v>
      </c>
      <c r="N431" s="35"/>
      <c r="O431" s="35"/>
      <c r="P431" s="35"/>
      <c r="Q431" s="34" t="s">
        <v>3574</v>
      </c>
      <c r="R431" s="36" t="s">
        <v>3575</v>
      </c>
      <c r="S431" s="35" t="s">
        <v>2587</v>
      </c>
      <c r="T431" s="35"/>
      <c r="U431" s="34" t="s">
        <v>400</v>
      </c>
      <c r="V431" s="50">
        <v>605</v>
      </c>
      <c r="W431" s="30" t="s">
        <v>2926</v>
      </c>
    </row>
    <row r="432" spans="1:23" s="29" customFormat="1" ht="21.95" customHeight="1" x14ac:dyDescent="0.2">
      <c r="A432" s="28" t="s">
        <v>4036</v>
      </c>
      <c r="B432" s="28"/>
      <c r="C432" s="28" t="s">
        <v>3555</v>
      </c>
      <c r="D432" s="32" t="s">
        <v>5139</v>
      </c>
      <c r="E432" s="28" t="s">
        <v>3556</v>
      </c>
      <c r="F432" s="39">
        <v>3</v>
      </c>
      <c r="G432" s="40">
        <v>760</v>
      </c>
      <c r="H432" s="41">
        <v>159.6</v>
      </c>
      <c r="I432" s="40">
        <v>760</v>
      </c>
      <c r="J432" s="48">
        <v>159.6</v>
      </c>
      <c r="K432" s="38">
        <v>45077</v>
      </c>
      <c r="L432" s="33" t="s">
        <v>4</v>
      </c>
      <c r="M432" s="35">
        <v>1</v>
      </c>
      <c r="N432" s="35"/>
      <c r="O432" s="35"/>
      <c r="P432" s="35"/>
      <c r="Q432" s="34" t="s">
        <v>403</v>
      </c>
      <c r="R432" s="36" t="s">
        <v>2376</v>
      </c>
      <c r="S432" s="35" t="s">
        <v>2587</v>
      </c>
      <c r="T432" s="35"/>
      <c r="U432" s="34" t="s">
        <v>400</v>
      </c>
      <c r="V432" s="50">
        <v>919.6</v>
      </c>
      <c r="W432" s="30" t="s">
        <v>2926</v>
      </c>
    </row>
    <row r="433" spans="1:23" s="29" customFormat="1" ht="21.95" customHeight="1" x14ac:dyDescent="0.2">
      <c r="A433" s="28" t="s">
        <v>3732</v>
      </c>
      <c r="B433" s="28"/>
      <c r="C433" s="28" t="s">
        <v>3392</v>
      </c>
      <c r="D433" s="32" t="s">
        <v>5138</v>
      </c>
      <c r="E433" s="28" t="s">
        <v>3393</v>
      </c>
      <c r="F433" s="39">
        <v>1</v>
      </c>
      <c r="G433" s="40">
        <v>345</v>
      </c>
      <c r="H433" s="41">
        <v>72.45</v>
      </c>
      <c r="I433" s="40">
        <v>345</v>
      </c>
      <c r="J433" s="48">
        <v>72.45</v>
      </c>
      <c r="K433" s="38">
        <v>45077</v>
      </c>
      <c r="L433" s="33" t="s">
        <v>4</v>
      </c>
      <c r="M433" s="35">
        <v>1</v>
      </c>
      <c r="N433" s="35"/>
      <c r="O433" s="35"/>
      <c r="P433" s="35"/>
      <c r="Q433" s="34" t="s">
        <v>3394</v>
      </c>
      <c r="R433" s="36" t="s">
        <v>3018</v>
      </c>
      <c r="S433" s="35" t="s">
        <v>2587</v>
      </c>
      <c r="T433" s="35"/>
      <c r="U433" s="34" t="s">
        <v>3395</v>
      </c>
      <c r="V433" s="50">
        <v>417.45</v>
      </c>
      <c r="W433" s="30" t="s">
        <v>2821</v>
      </c>
    </row>
    <row r="434" spans="1:23" s="29" customFormat="1" ht="21.95" customHeight="1" x14ac:dyDescent="0.2">
      <c r="A434" s="28" t="s">
        <v>4991</v>
      </c>
      <c r="B434" s="28"/>
      <c r="C434" s="28" t="s">
        <v>3455</v>
      </c>
      <c r="D434" s="32" t="s">
        <v>2591</v>
      </c>
      <c r="E434" s="28" t="s">
        <v>3456</v>
      </c>
      <c r="F434" s="39">
        <v>0.5</v>
      </c>
      <c r="G434" s="40">
        <v>9549.75</v>
      </c>
      <c r="H434" s="41">
        <v>2005.4475</v>
      </c>
      <c r="I434" s="40">
        <v>6905</v>
      </c>
      <c r="J434" s="48">
        <v>1450.05</v>
      </c>
      <c r="K434" s="38">
        <v>45077</v>
      </c>
      <c r="L434" s="33" t="s">
        <v>76</v>
      </c>
      <c r="M434" s="35">
        <v>1</v>
      </c>
      <c r="N434" s="35"/>
      <c r="O434" s="35"/>
      <c r="P434" s="35"/>
      <c r="Q434" s="34" t="s">
        <v>3457</v>
      </c>
      <c r="R434" s="36" t="s">
        <v>3458</v>
      </c>
      <c r="S434" s="35" t="s">
        <v>2587</v>
      </c>
      <c r="T434" s="35"/>
      <c r="U434" s="34" t="s">
        <v>3459</v>
      </c>
      <c r="V434" s="50">
        <v>8355.0499999999993</v>
      </c>
      <c r="W434" s="30" t="s">
        <v>2807</v>
      </c>
    </row>
    <row r="435" spans="1:23" s="29" customFormat="1" ht="21.95" customHeight="1" x14ac:dyDescent="0.2">
      <c r="A435" s="28" t="s">
        <v>4951</v>
      </c>
      <c r="B435" s="28"/>
      <c r="C435" s="28" t="s">
        <v>3538</v>
      </c>
      <c r="D435" s="32" t="s">
        <v>5139</v>
      </c>
      <c r="E435" s="28" t="s">
        <v>3539</v>
      </c>
      <c r="F435" s="39">
        <v>4</v>
      </c>
      <c r="G435" s="40">
        <v>390</v>
      </c>
      <c r="H435" s="41">
        <v>81.900000000000006</v>
      </c>
      <c r="I435" s="40">
        <v>390</v>
      </c>
      <c r="J435" s="48">
        <v>81.900000000000006</v>
      </c>
      <c r="K435" s="38">
        <v>45077</v>
      </c>
      <c r="L435" s="33" t="s">
        <v>4</v>
      </c>
      <c r="M435" s="35">
        <v>1</v>
      </c>
      <c r="N435" s="35"/>
      <c r="O435" s="35"/>
      <c r="P435" s="35"/>
      <c r="Q435" s="34" t="s">
        <v>3540</v>
      </c>
      <c r="R435" s="36" t="s">
        <v>3541</v>
      </c>
      <c r="S435" s="35" t="s">
        <v>2587</v>
      </c>
      <c r="T435" s="35"/>
      <c r="U435" s="34" t="s">
        <v>400</v>
      </c>
      <c r="V435" s="50">
        <v>471.9</v>
      </c>
      <c r="W435" s="30" t="s">
        <v>2926</v>
      </c>
    </row>
    <row r="436" spans="1:23" s="29" customFormat="1" ht="21.95" customHeight="1" x14ac:dyDescent="0.2">
      <c r="A436" s="28" t="s">
        <v>3424</v>
      </c>
      <c r="B436" s="28"/>
      <c r="C436" s="28" t="s">
        <v>3479</v>
      </c>
      <c r="D436" s="32" t="s">
        <v>5138</v>
      </c>
      <c r="E436" s="28" t="s">
        <v>3480</v>
      </c>
      <c r="F436" s="39">
        <v>2</v>
      </c>
      <c r="G436" s="40">
        <v>14922</v>
      </c>
      <c r="H436" s="41">
        <v>3133.62</v>
      </c>
      <c r="I436" s="40">
        <v>14819</v>
      </c>
      <c r="J436" s="48">
        <v>3111.99</v>
      </c>
      <c r="K436" s="38">
        <v>45077</v>
      </c>
      <c r="L436" s="33" t="s">
        <v>76</v>
      </c>
      <c r="M436" s="35">
        <v>1</v>
      </c>
      <c r="N436" s="35"/>
      <c r="O436" s="35"/>
      <c r="P436" s="35"/>
      <c r="Q436" s="34" t="s">
        <v>183</v>
      </c>
      <c r="R436" s="36" t="s">
        <v>2984</v>
      </c>
      <c r="S436" s="35" t="s">
        <v>2587</v>
      </c>
      <c r="T436" s="35"/>
      <c r="U436" s="34" t="s">
        <v>73</v>
      </c>
      <c r="V436" s="50">
        <v>17930.990000000002</v>
      </c>
      <c r="W436" s="30" t="s">
        <v>2846</v>
      </c>
    </row>
    <row r="437" spans="1:23" s="29" customFormat="1" ht="21.95" customHeight="1" x14ac:dyDescent="0.2">
      <c r="A437" s="28" t="s">
        <v>2746</v>
      </c>
      <c r="B437" s="28"/>
      <c r="C437" s="28" t="s">
        <v>3397</v>
      </c>
      <c r="D437" s="32" t="s">
        <v>5138</v>
      </c>
      <c r="E437" s="28" t="s">
        <v>3398</v>
      </c>
      <c r="F437" s="39">
        <v>1</v>
      </c>
      <c r="G437" s="40">
        <v>958</v>
      </c>
      <c r="H437" s="41">
        <v>201.18</v>
      </c>
      <c r="I437" s="40">
        <v>958</v>
      </c>
      <c r="J437" s="48">
        <v>201.18</v>
      </c>
      <c r="K437" s="38">
        <v>45077</v>
      </c>
      <c r="L437" s="33" t="s">
        <v>4</v>
      </c>
      <c r="M437" s="35">
        <v>1</v>
      </c>
      <c r="N437" s="35"/>
      <c r="O437" s="35"/>
      <c r="P437" s="35"/>
      <c r="Q437" s="34" t="s">
        <v>2407</v>
      </c>
      <c r="R437" s="36" t="s">
        <v>3399</v>
      </c>
      <c r="S437" s="35" t="s">
        <v>2587</v>
      </c>
      <c r="T437" s="35"/>
      <c r="U437" s="34" t="s">
        <v>1047</v>
      </c>
      <c r="V437" s="50">
        <v>1159.18</v>
      </c>
      <c r="W437" s="30" t="s">
        <v>2821</v>
      </c>
    </row>
    <row r="438" spans="1:23" s="29" customFormat="1" ht="21.95" customHeight="1" x14ac:dyDescent="0.2">
      <c r="A438" s="28" t="s">
        <v>4665</v>
      </c>
      <c r="B438" s="28"/>
      <c r="C438" s="28" t="s">
        <v>3425</v>
      </c>
      <c r="D438" s="32" t="s">
        <v>5138</v>
      </c>
      <c r="E438" s="28" t="s">
        <v>3426</v>
      </c>
      <c r="F438" s="39">
        <v>1</v>
      </c>
      <c r="G438" s="40">
        <v>481</v>
      </c>
      <c r="H438" s="41">
        <v>101.01</v>
      </c>
      <c r="I438" s="40">
        <v>489.25</v>
      </c>
      <c r="J438" s="48">
        <v>102.74</v>
      </c>
      <c r="K438" s="38">
        <v>45077</v>
      </c>
      <c r="L438" s="33" t="s">
        <v>4</v>
      </c>
      <c r="M438" s="35">
        <v>1</v>
      </c>
      <c r="N438" s="35"/>
      <c r="O438" s="35"/>
      <c r="P438" s="35"/>
      <c r="Q438" s="34" t="s">
        <v>1319</v>
      </c>
      <c r="R438" s="36" t="s">
        <v>3427</v>
      </c>
      <c r="S438" s="35" t="s">
        <v>2587</v>
      </c>
      <c r="T438" s="35"/>
      <c r="U438" s="34" t="s">
        <v>1321</v>
      </c>
      <c r="V438" s="50">
        <v>591.99</v>
      </c>
      <c r="W438" s="30" t="s">
        <v>2821</v>
      </c>
    </row>
    <row r="439" spans="1:23" s="29" customFormat="1" ht="21.95" customHeight="1" x14ac:dyDescent="0.2">
      <c r="A439" s="28" t="s">
        <v>3571</v>
      </c>
      <c r="B439" s="28"/>
      <c r="C439" s="28" t="s">
        <v>3676</v>
      </c>
      <c r="D439" s="32" t="s">
        <v>5139</v>
      </c>
      <c r="E439" s="28" t="s">
        <v>3677</v>
      </c>
      <c r="F439" s="39">
        <v>1</v>
      </c>
      <c r="G439" s="40">
        <v>1314</v>
      </c>
      <c r="H439" s="41">
        <v>275.94</v>
      </c>
      <c r="I439" s="40">
        <v>1314</v>
      </c>
      <c r="J439" s="48">
        <v>0</v>
      </c>
      <c r="K439" s="38">
        <v>45077</v>
      </c>
      <c r="L439" s="33" t="s">
        <v>4</v>
      </c>
      <c r="M439" s="35">
        <v>1</v>
      </c>
      <c r="N439" s="35"/>
      <c r="O439" s="35"/>
      <c r="P439" s="35"/>
      <c r="Q439" s="34" t="s">
        <v>109</v>
      </c>
      <c r="R439" s="36" t="s">
        <v>2348</v>
      </c>
      <c r="S439" s="35" t="s">
        <v>2587</v>
      </c>
      <c r="T439" s="35"/>
      <c r="U439" s="34" t="s">
        <v>83</v>
      </c>
      <c r="V439" s="50">
        <v>1314</v>
      </c>
      <c r="W439" s="30" t="s">
        <v>2891</v>
      </c>
    </row>
    <row r="440" spans="1:23" s="29" customFormat="1" ht="21.95" customHeight="1" x14ac:dyDescent="0.2">
      <c r="A440" s="28" t="s">
        <v>3896</v>
      </c>
      <c r="B440" s="28"/>
      <c r="C440" s="28" t="s">
        <v>3461</v>
      </c>
      <c r="D440" s="32" t="s">
        <v>5139</v>
      </c>
      <c r="E440" s="28" t="s">
        <v>3462</v>
      </c>
      <c r="F440" s="39">
        <v>6</v>
      </c>
      <c r="G440" s="40">
        <v>2500</v>
      </c>
      <c r="H440" s="41">
        <v>525</v>
      </c>
      <c r="I440" s="40">
        <v>2500</v>
      </c>
      <c r="J440" s="48">
        <v>0</v>
      </c>
      <c r="K440" s="38">
        <v>45077</v>
      </c>
      <c r="L440" s="33" t="s">
        <v>4</v>
      </c>
      <c r="M440" s="35">
        <v>1</v>
      </c>
      <c r="N440" s="35"/>
      <c r="O440" s="35"/>
      <c r="P440" s="35"/>
      <c r="Q440" s="34" t="s">
        <v>3463</v>
      </c>
      <c r="R440" s="36" t="s">
        <v>3464</v>
      </c>
      <c r="S440" s="35" t="s">
        <v>2587</v>
      </c>
      <c r="T440" s="35"/>
      <c r="U440" s="34" t="s">
        <v>1180</v>
      </c>
      <c r="V440" s="50">
        <v>2500</v>
      </c>
      <c r="W440" s="30" t="s">
        <v>60</v>
      </c>
    </row>
    <row r="441" spans="1:23" s="29" customFormat="1" ht="21.95" customHeight="1" x14ac:dyDescent="0.2">
      <c r="A441" s="28" t="s">
        <v>4065</v>
      </c>
      <c r="B441" s="28"/>
      <c r="C441" s="28" t="s">
        <v>3381</v>
      </c>
      <c r="D441" s="32" t="s">
        <v>5139</v>
      </c>
      <c r="E441" s="28" t="s">
        <v>3382</v>
      </c>
      <c r="F441" s="39">
        <v>1</v>
      </c>
      <c r="G441" s="40">
        <v>805</v>
      </c>
      <c r="H441" s="41">
        <v>169.05</v>
      </c>
      <c r="I441" s="40">
        <v>805</v>
      </c>
      <c r="J441" s="48">
        <v>169.05</v>
      </c>
      <c r="K441" s="38">
        <v>45078</v>
      </c>
      <c r="L441" s="33" t="s">
        <v>4</v>
      </c>
      <c r="M441" s="35">
        <v>1</v>
      </c>
      <c r="N441" s="35"/>
      <c r="O441" s="35"/>
      <c r="P441" s="35"/>
      <c r="Q441" s="34" t="s">
        <v>3163</v>
      </c>
      <c r="R441" s="36" t="s">
        <v>3383</v>
      </c>
      <c r="S441" s="35" t="s">
        <v>2587</v>
      </c>
      <c r="T441" s="35"/>
      <c r="U441" s="34" t="s">
        <v>2085</v>
      </c>
      <c r="V441" s="50">
        <v>974.05</v>
      </c>
      <c r="W441" s="30" t="s">
        <v>2846</v>
      </c>
    </row>
    <row r="442" spans="1:23" s="29" customFormat="1" ht="21.95" customHeight="1" x14ac:dyDescent="0.2">
      <c r="A442" s="28" t="s">
        <v>4059</v>
      </c>
      <c r="B442" s="28"/>
      <c r="C442" s="28" t="s">
        <v>3438</v>
      </c>
      <c r="D442" s="32" t="s">
        <v>5139</v>
      </c>
      <c r="E442" s="28" t="s">
        <v>3439</v>
      </c>
      <c r="F442" s="39">
        <v>1.5</v>
      </c>
      <c r="G442" s="40">
        <v>4952.22</v>
      </c>
      <c r="H442" s="41">
        <v>1039.9662000000001</v>
      </c>
      <c r="I442" s="40">
        <v>4440</v>
      </c>
      <c r="J442" s="48">
        <v>932.4</v>
      </c>
      <c r="K442" s="38">
        <v>45078</v>
      </c>
      <c r="L442" s="33" t="s">
        <v>76</v>
      </c>
      <c r="M442" s="35">
        <v>1</v>
      </c>
      <c r="N442" s="35"/>
      <c r="O442" s="35"/>
      <c r="P442" s="35"/>
      <c r="Q442" s="34" t="s">
        <v>211</v>
      </c>
      <c r="R442" s="36" t="s">
        <v>212</v>
      </c>
      <c r="S442" s="35" t="s">
        <v>2587</v>
      </c>
      <c r="T442" s="35"/>
      <c r="U442" s="34" t="s">
        <v>208</v>
      </c>
      <c r="V442" s="50">
        <v>5372.4</v>
      </c>
      <c r="W442" s="30" t="s">
        <v>2846</v>
      </c>
    </row>
    <row r="443" spans="1:23" s="29" customFormat="1" ht="21.95" customHeight="1" x14ac:dyDescent="0.2">
      <c r="A443" s="28" t="s">
        <v>4661</v>
      </c>
      <c r="B443" s="28"/>
      <c r="C443" s="28" t="s">
        <v>3404</v>
      </c>
      <c r="D443" s="32" t="s">
        <v>5139</v>
      </c>
      <c r="E443" s="28" t="s">
        <v>3405</v>
      </c>
      <c r="F443" s="39">
        <v>0.75</v>
      </c>
      <c r="G443" s="40">
        <v>439.4</v>
      </c>
      <c r="H443" s="41">
        <v>92.274000000000001</v>
      </c>
      <c r="I443" s="40">
        <v>439.4</v>
      </c>
      <c r="J443" s="48">
        <v>92.27</v>
      </c>
      <c r="K443" s="38">
        <v>45078</v>
      </c>
      <c r="L443" s="33" t="s">
        <v>4</v>
      </c>
      <c r="M443" s="35">
        <v>1</v>
      </c>
      <c r="N443" s="35"/>
      <c r="O443" s="35"/>
      <c r="P443" s="35"/>
      <c r="Q443" s="34" t="s">
        <v>3070</v>
      </c>
      <c r="R443" s="36" t="s">
        <v>3071</v>
      </c>
      <c r="S443" s="35" t="s">
        <v>2587</v>
      </c>
      <c r="T443" s="35"/>
      <c r="U443" s="34" t="s">
        <v>208</v>
      </c>
      <c r="V443" s="50">
        <v>531.66999999999996</v>
      </c>
      <c r="W443" s="30" t="s">
        <v>2846</v>
      </c>
    </row>
    <row r="444" spans="1:23" s="29" customFormat="1" ht="21.95" customHeight="1" x14ac:dyDescent="0.2">
      <c r="A444" s="28" t="s">
        <v>4863</v>
      </c>
      <c r="B444" s="28"/>
      <c r="C444" s="28" t="s">
        <v>3417</v>
      </c>
      <c r="D444" s="32" t="s">
        <v>5139</v>
      </c>
      <c r="E444" s="28" t="s">
        <v>3418</v>
      </c>
      <c r="F444" s="39">
        <v>0.5</v>
      </c>
      <c r="G444" s="40">
        <v>869</v>
      </c>
      <c r="H444" s="41">
        <v>182.49</v>
      </c>
      <c r="I444" s="40">
        <v>869</v>
      </c>
      <c r="J444" s="48">
        <v>182.49</v>
      </c>
      <c r="K444" s="38">
        <v>45078</v>
      </c>
      <c r="L444" s="33" t="s">
        <v>4</v>
      </c>
      <c r="M444" s="35">
        <v>1</v>
      </c>
      <c r="N444" s="35"/>
      <c r="O444" s="35"/>
      <c r="P444" s="35"/>
      <c r="Q444" s="34" t="s">
        <v>3070</v>
      </c>
      <c r="R444" s="36" t="s">
        <v>3419</v>
      </c>
      <c r="S444" s="35" t="s">
        <v>2587</v>
      </c>
      <c r="T444" s="35"/>
      <c r="U444" s="34" t="s">
        <v>208</v>
      </c>
      <c r="V444" s="50">
        <v>1051.49</v>
      </c>
      <c r="W444" s="30" t="s">
        <v>2846</v>
      </c>
    </row>
    <row r="445" spans="1:23" s="29" customFormat="1" ht="21.95" customHeight="1" x14ac:dyDescent="0.2">
      <c r="A445" s="28" t="s">
        <v>3137</v>
      </c>
      <c r="B445" s="28"/>
      <c r="C445" s="28" t="s">
        <v>3466</v>
      </c>
      <c r="D445" s="32" t="s">
        <v>5139</v>
      </c>
      <c r="E445" s="28" t="s">
        <v>3467</v>
      </c>
      <c r="F445" s="39">
        <v>0.5</v>
      </c>
      <c r="G445" s="40">
        <v>7865</v>
      </c>
      <c r="H445" s="41">
        <v>1651.65</v>
      </c>
      <c r="I445" s="40">
        <v>6500</v>
      </c>
      <c r="J445" s="48">
        <v>1365</v>
      </c>
      <c r="K445" s="38">
        <v>45078</v>
      </c>
      <c r="L445" s="33" t="s">
        <v>4</v>
      </c>
      <c r="M445" s="35">
        <v>1</v>
      </c>
      <c r="N445" s="35"/>
      <c r="O445" s="35"/>
      <c r="P445" s="35"/>
      <c r="Q445" s="34" t="s">
        <v>684</v>
      </c>
      <c r="R445" s="36" t="s">
        <v>685</v>
      </c>
      <c r="S445" s="35" t="s">
        <v>2587</v>
      </c>
      <c r="T445" s="35"/>
      <c r="U445" s="34" t="s">
        <v>686</v>
      </c>
      <c r="V445" s="50">
        <v>7865</v>
      </c>
      <c r="W445" s="30" t="s">
        <v>2839</v>
      </c>
    </row>
    <row r="446" spans="1:23" s="29" customFormat="1" ht="21.95" customHeight="1" x14ac:dyDescent="0.2">
      <c r="A446" s="28" t="s">
        <v>3056</v>
      </c>
      <c r="B446" s="28"/>
      <c r="C446" s="28" t="s">
        <v>3421</v>
      </c>
      <c r="D446" s="32" t="s">
        <v>5138</v>
      </c>
      <c r="E446" s="28" t="s">
        <v>3422</v>
      </c>
      <c r="F446" s="39">
        <v>0.01</v>
      </c>
      <c r="G446" s="40">
        <v>25</v>
      </c>
      <c r="H446" s="41">
        <v>5.25</v>
      </c>
      <c r="I446" s="40">
        <v>25</v>
      </c>
      <c r="J446" s="48">
        <v>5.25</v>
      </c>
      <c r="K446" s="38">
        <v>45079</v>
      </c>
      <c r="L446" s="33" t="s">
        <v>4</v>
      </c>
      <c r="M446" s="35">
        <v>1</v>
      </c>
      <c r="N446" s="35"/>
      <c r="O446" s="35"/>
      <c r="P446" s="35"/>
      <c r="Q446" s="34" t="s">
        <v>9950</v>
      </c>
      <c r="R446" s="36" t="s">
        <v>749</v>
      </c>
      <c r="S446" s="35" t="s">
        <v>2587</v>
      </c>
      <c r="T446" s="35"/>
      <c r="U446" s="34" t="s">
        <v>3423</v>
      </c>
      <c r="V446" s="50">
        <v>30.25</v>
      </c>
      <c r="W446" s="30" t="s">
        <v>2891</v>
      </c>
    </row>
    <row r="447" spans="1:23" s="29" customFormat="1" ht="21.95" customHeight="1" x14ac:dyDescent="0.2">
      <c r="A447" s="28" t="s">
        <v>4349</v>
      </c>
      <c r="B447" s="28"/>
      <c r="C447" s="28" t="s">
        <v>3411</v>
      </c>
      <c r="D447" s="32" t="s">
        <v>5138</v>
      </c>
      <c r="E447" s="28" t="s">
        <v>3412</v>
      </c>
      <c r="F447" s="39">
        <v>1</v>
      </c>
      <c r="G447" s="40">
        <v>155.16</v>
      </c>
      <c r="H447" s="41">
        <v>32.583600000000004</v>
      </c>
      <c r="I447" s="40">
        <v>155.16</v>
      </c>
      <c r="J447" s="48">
        <v>32.58</v>
      </c>
      <c r="K447" s="38">
        <v>45079</v>
      </c>
      <c r="L447" s="33" t="s">
        <v>4</v>
      </c>
      <c r="M447" s="35">
        <v>1</v>
      </c>
      <c r="N447" s="35"/>
      <c r="O447" s="35"/>
      <c r="P447" s="35"/>
      <c r="Q447" s="34" t="s">
        <v>10019</v>
      </c>
      <c r="R447" s="36" t="s">
        <v>1513</v>
      </c>
      <c r="S447" s="35" t="s">
        <v>2587</v>
      </c>
      <c r="T447" s="35"/>
      <c r="U447" s="34" t="s">
        <v>51</v>
      </c>
      <c r="V447" s="50">
        <v>187.74</v>
      </c>
      <c r="W447" s="30" t="s">
        <v>2891</v>
      </c>
    </row>
    <row r="448" spans="1:23" s="29" customFormat="1" ht="21.95" customHeight="1" x14ac:dyDescent="0.2">
      <c r="A448" s="28" t="s">
        <v>3879</v>
      </c>
      <c r="B448" s="28"/>
      <c r="C448" s="28" t="s">
        <v>3365</v>
      </c>
      <c r="D448" s="32" t="s">
        <v>5138</v>
      </c>
      <c r="E448" s="28" t="s">
        <v>3366</v>
      </c>
      <c r="F448" s="39">
        <v>0.2</v>
      </c>
      <c r="G448" s="40">
        <v>1945.89</v>
      </c>
      <c r="H448" s="41">
        <v>408.63690000000003</v>
      </c>
      <c r="I448" s="40">
        <v>1945.9</v>
      </c>
      <c r="J448" s="48">
        <v>408.64</v>
      </c>
      <c r="K448" s="38">
        <v>45079</v>
      </c>
      <c r="L448" s="33" t="s">
        <v>4</v>
      </c>
      <c r="M448" s="35">
        <v>1</v>
      </c>
      <c r="N448" s="35"/>
      <c r="O448" s="35"/>
      <c r="P448" s="35"/>
      <c r="Q448" s="34" t="s">
        <v>456</v>
      </c>
      <c r="R448" s="36" t="s">
        <v>457</v>
      </c>
      <c r="S448" s="35" t="s">
        <v>2587</v>
      </c>
      <c r="T448" s="35"/>
      <c r="U448" s="34" t="s">
        <v>458</v>
      </c>
      <c r="V448" s="50">
        <v>2354.54</v>
      </c>
      <c r="W448" s="30" t="s">
        <v>2807</v>
      </c>
    </row>
    <row r="449" spans="1:23" s="29" customFormat="1" ht="21.95" customHeight="1" x14ac:dyDescent="0.2">
      <c r="A449" s="28" t="s">
        <v>5086</v>
      </c>
      <c r="B449" s="28"/>
      <c r="C449" s="28" t="s">
        <v>3414</v>
      </c>
      <c r="D449" s="32" t="s">
        <v>5138</v>
      </c>
      <c r="E449" s="28" t="s">
        <v>3415</v>
      </c>
      <c r="F449" s="39">
        <v>0.03</v>
      </c>
      <c r="G449" s="40">
        <v>41</v>
      </c>
      <c r="H449" s="41">
        <v>8.61</v>
      </c>
      <c r="I449" s="40">
        <v>40.200000000000003</v>
      </c>
      <c r="J449" s="48">
        <v>8.44</v>
      </c>
      <c r="K449" s="38">
        <v>45079</v>
      </c>
      <c r="L449" s="33" t="s">
        <v>4</v>
      </c>
      <c r="M449" s="35">
        <v>1</v>
      </c>
      <c r="N449" s="35"/>
      <c r="O449" s="35"/>
      <c r="P449" s="35"/>
      <c r="Q449" s="34" t="s">
        <v>140</v>
      </c>
      <c r="R449" s="36" t="s">
        <v>2913</v>
      </c>
      <c r="S449" s="35" t="s">
        <v>2587</v>
      </c>
      <c r="T449" s="35"/>
      <c r="U449" s="34" t="s">
        <v>31</v>
      </c>
      <c r="V449" s="50">
        <v>48.64</v>
      </c>
      <c r="W449" s="30" t="s">
        <v>2891</v>
      </c>
    </row>
    <row r="450" spans="1:23" s="29" customFormat="1" ht="21.95" customHeight="1" x14ac:dyDescent="0.2">
      <c r="A450" s="28" t="s">
        <v>3210</v>
      </c>
      <c r="B450" s="28"/>
      <c r="C450" s="28" t="s">
        <v>3320</v>
      </c>
      <c r="D450" s="32" t="s">
        <v>5138</v>
      </c>
      <c r="E450" s="28" t="s">
        <v>3321</v>
      </c>
      <c r="F450" s="39">
        <v>1</v>
      </c>
      <c r="G450" s="40">
        <v>935</v>
      </c>
      <c r="H450" s="41">
        <v>196.35</v>
      </c>
      <c r="I450" s="40">
        <v>935</v>
      </c>
      <c r="J450" s="48">
        <v>196.35</v>
      </c>
      <c r="K450" s="38">
        <v>45079</v>
      </c>
      <c r="L450" s="33" t="s">
        <v>4</v>
      </c>
      <c r="M450" s="35">
        <v>1</v>
      </c>
      <c r="N450" s="35"/>
      <c r="O450" s="35"/>
      <c r="P450" s="35"/>
      <c r="Q450" s="34" t="s">
        <v>3289</v>
      </c>
      <c r="R450" s="36" t="s">
        <v>372</v>
      </c>
      <c r="S450" s="35" t="s">
        <v>2587</v>
      </c>
      <c r="T450" s="35"/>
      <c r="U450" s="34" t="s">
        <v>438</v>
      </c>
      <c r="V450" s="50">
        <v>1131.3499999999999</v>
      </c>
      <c r="W450" s="30" t="s">
        <v>60</v>
      </c>
    </row>
    <row r="451" spans="1:23" s="29" customFormat="1" ht="21.95" customHeight="1" x14ac:dyDescent="0.2">
      <c r="A451" s="28" t="s">
        <v>3271</v>
      </c>
      <c r="B451" s="28"/>
      <c r="C451" s="28" t="s">
        <v>3356</v>
      </c>
      <c r="D451" s="32" t="s">
        <v>5138</v>
      </c>
      <c r="E451" s="28" t="s">
        <v>3357</v>
      </c>
      <c r="F451" s="39">
        <v>0.2</v>
      </c>
      <c r="G451" s="40">
        <v>113.68</v>
      </c>
      <c r="H451" s="41">
        <v>23.872800000000002</v>
      </c>
      <c r="I451" s="40">
        <v>113.68</v>
      </c>
      <c r="J451" s="48">
        <v>23.87</v>
      </c>
      <c r="K451" s="38">
        <v>45079</v>
      </c>
      <c r="L451" s="33" t="s">
        <v>4</v>
      </c>
      <c r="M451" s="35">
        <v>1</v>
      </c>
      <c r="N451" s="35"/>
      <c r="O451" s="35"/>
      <c r="P451" s="35"/>
      <c r="Q451" s="34" t="s">
        <v>2118</v>
      </c>
      <c r="R451" s="36" t="s">
        <v>2119</v>
      </c>
      <c r="S451" s="35" t="s">
        <v>2587</v>
      </c>
      <c r="T451" s="35"/>
      <c r="U451" s="34" t="s">
        <v>3358</v>
      </c>
      <c r="V451" s="50">
        <v>137.55000000000001</v>
      </c>
      <c r="W451" s="30" t="s">
        <v>2807</v>
      </c>
    </row>
    <row r="452" spans="1:23" s="29" customFormat="1" ht="21.95" customHeight="1" x14ac:dyDescent="0.2">
      <c r="A452" s="28" t="s">
        <v>4078</v>
      </c>
      <c r="B452" s="28"/>
      <c r="C452" s="28" t="s">
        <v>3333</v>
      </c>
      <c r="D452" s="32" t="s">
        <v>5138</v>
      </c>
      <c r="E452" s="28" t="s">
        <v>3334</v>
      </c>
      <c r="F452" s="39">
        <v>0.3</v>
      </c>
      <c r="G452" s="40">
        <v>475.5</v>
      </c>
      <c r="H452" s="41">
        <v>99.855000000000004</v>
      </c>
      <c r="I452" s="40">
        <v>475.5</v>
      </c>
      <c r="J452" s="48">
        <v>99.85</v>
      </c>
      <c r="K452" s="38">
        <v>45079</v>
      </c>
      <c r="L452" s="33" t="s">
        <v>4</v>
      </c>
      <c r="M452" s="35">
        <v>1</v>
      </c>
      <c r="N452" s="35"/>
      <c r="O452" s="35"/>
      <c r="P452" s="35"/>
      <c r="Q452" s="34" t="s">
        <v>607</v>
      </c>
      <c r="R452" s="36" t="s">
        <v>4457</v>
      </c>
      <c r="S452" s="35" t="s">
        <v>2587</v>
      </c>
      <c r="T452" s="35"/>
      <c r="U452" s="34" t="s">
        <v>608</v>
      </c>
      <c r="V452" s="50">
        <v>575.35</v>
      </c>
      <c r="W452" s="30" t="s">
        <v>2846</v>
      </c>
    </row>
    <row r="453" spans="1:23" s="29" customFormat="1" ht="21.95" customHeight="1" x14ac:dyDescent="0.2">
      <c r="A453" s="28" t="s">
        <v>4021</v>
      </c>
      <c r="B453" s="28"/>
      <c r="C453" s="28" t="s">
        <v>3372</v>
      </c>
      <c r="D453" s="32" t="s">
        <v>5139</v>
      </c>
      <c r="E453" s="28" t="s">
        <v>3373</v>
      </c>
      <c r="F453" s="39">
        <v>0.1</v>
      </c>
      <c r="G453" s="40">
        <v>80</v>
      </c>
      <c r="H453" s="41">
        <v>16.8</v>
      </c>
      <c r="I453" s="40">
        <v>78.260000000000005</v>
      </c>
      <c r="J453" s="48">
        <v>16.43</v>
      </c>
      <c r="K453" s="38">
        <v>45079</v>
      </c>
      <c r="L453" s="33" t="s">
        <v>4</v>
      </c>
      <c r="M453" s="35">
        <v>1</v>
      </c>
      <c r="N453" s="35"/>
      <c r="O453" s="35"/>
      <c r="P453" s="35"/>
      <c r="Q453" s="34" t="s">
        <v>3374</v>
      </c>
      <c r="R453" s="36" t="s">
        <v>3375</v>
      </c>
      <c r="S453" s="35" t="s">
        <v>2587</v>
      </c>
      <c r="T453" s="35"/>
      <c r="U453" s="34" t="s">
        <v>3376</v>
      </c>
      <c r="V453" s="50">
        <v>94.69</v>
      </c>
      <c r="W453" s="30" t="s">
        <v>2821</v>
      </c>
    </row>
    <row r="454" spans="1:23" s="29" customFormat="1" ht="21.95" customHeight="1" x14ac:dyDescent="0.2">
      <c r="A454" s="28" t="s">
        <v>4421</v>
      </c>
      <c r="B454" s="28"/>
      <c r="C454" s="28" t="s">
        <v>3401</v>
      </c>
      <c r="D454" s="32" t="s">
        <v>5138</v>
      </c>
      <c r="E454" s="28" t="s">
        <v>3402</v>
      </c>
      <c r="F454" s="39">
        <v>1</v>
      </c>
      <c r="G454" s="40">
        <v>101</v>
      </c>
      <c r="H454" s="41">
        <v>21.21</v>
      </c>
      <c r="I454" s="40">
        <v>101</v>
      </c>
      <c r="J454" s="48">
        <v>21.21</v>
      </c>
      <c r="K454" s="38">
        <v>45079</v>
      </c>
      <c r="L454" s="33" t="s">
        <v>4</v>
      </c>
      <c r="M454" s="35">
        <v>1</v>
      </c>
      <c r="N454" s="35"/>
      <c r="O454" s="35"/>
      <c r="P454" s="35"/>
      <c r="Q454" s="34" t="s">
        <v>170</v>
      </c>
      <c r="R454" s="36" t="s">
        <v>3052</v>
      </c>
      <c r="S454" s="35" t="s">
        <v>2587</v>
      </c>
      <c r="T454" s="35"/>
      <c r="U454" s="34" t="s">
        <v>171</v>
      </c>
      <c r="V454" s="50">
        <v>122.21</v>
      </c>
      <c r="W454" s="30" t="s">
        <v>2891</v>
      </c>
    </row>
    <row r="455" spans="1:23" s="29" customFormat="1" ht="21.95" customHeight="1" x14ac:dyDescent="0.2">
      <c r="A455" s="28" t="s">
        <v>4381</v>
      </c>
      <c r="B455" s="28"/>
      <c r="C455" s="28" t="s">
        <v>3447</v>
      </c>
      <c r="D455" s="32" t="s">
        <v>5138</v>
      </c>
      <c r="E455" s="28" t="s">
        <v>3448</v>
      </c>
      <c r="F455" s="39">
        <v>1</v>
      </c>
      <c r="G455" s="40">
        <v>224.32</v>
      </c>
      <c r="H455" s="41">
        <v>47.107200000000006</v>
      </c>
      <c r="I455" s="40">
        <v>224.32</v>
      </c>
      <c r="J455" s="48">
        <v>47.11</v>
      </c>
      <c r="K455" s="38">
        <v>45079</v>
      </c>
      <c r="L455" s="33" t="s">
        <v>4</v>
      </c>
      <c r="M455" s="35">
        <v>1</v>
      </c>
      <c r="N455" s="35"/>
      <c r="O455" s="35"/>
      <c r="P455" s="35"/>
      <c r="Q455" s="34" t="s">
        <v>170</v>
      </c>
      <c r="R455" s="36" t="s">
        <v>3052</v>
      </c>
      <c r="S455" s="35" t="s">
        <v>2587</v>
      </c>
      <c r="T455" s="35"/>
      <c r="U455" s="34" t="s">
        <v>3449</v>
      </c>
      <c r="V455" s="50">
        <v>271.43</v>
      </c>
      <c r="W455" s="30" t="s">
        <v>2891</v>
      </c>
    </row>
    <row r="456" spans="1:23" s="29" customFormat="1" ht="21.95" customHeight="1" x14ac:dyDescent="0.2">
      <c r="A456" s="28" t="s">
        <v>3166</v>
      </c>
      <c r="B456" s="28"/>
      <c r="C456" s="28" t="s">
        <v>3441</v>
      </c>
      <c r="D456" s="32" t="s">
        <v>5138</v>
      </c>
      <c r="E456" s="28" t="s">
        <v>3442</v>
      </c>
      <c r="F456" s="39">
        <v>1</v>
      </c>
      <c r="G456" s="40">
        <v>339.47</v>
      </c>
      <c r="H456" s="41">
        <v>71.288700000000006</v>
      </c>
      <c r="I456" s="40">
        <v>339.47</v>
      </c>
      <c r="J456" s="48">
        <v>71.290000000000006</v>
      </c>
      <c r="K456" s="38">
        <v>45079</v>
      </c>
      <c r="L456" s="33" t="s">
        <v>4</v>
      </c>
      <c r="M456" s="35">
        <v>1</v>
      </c>
      <c r="N456" s="35"/>
      <c r="O456" s="35"/>
      <c r="P456" s="35"/>
      <c r="Q456" s="34" t="s">
        <v>170</v>
      </c>
      <c r="R456" s="36" t="s">
        <v>3052</v>
      </c>
      <c r="S456" s="35" t="s">
        <v>2587</v>
      </c>
      <c r="T456" s="35"/>
      <c r="U456" s="34" t="s">
        <v>171</v>
      </c>
      <c r="V456" s="50">
        <v>410.76</v>
      </c>
      <c r="W456" s="30" t="s">
        <v>2891</v>
      </c>
    </row>
    <row r="457" spans="1:23" s="29" customFormat="1" ht="21.95" customHeight="1" x14ac:dyDescent="0.2">
      <c r="A457" s="28" t="s">
        <v>3177</v>
      </c>
      <c r="B457" s="28"/>
      <c r="C457" s="28" t="s">
        <v>3349</v>
      </c>
      <c r="D457" s="32" t="s">
        <v>5138</v>
      </c>
      <c r="E457" s="28" t="s">
        <v>3350</v>
      </c>
      <c r="F457" s="39">
        <v>0.5</v>
      </c>
      <c r="G457" s="40">
        <v>67.06</v>
      </c>
      <c r="H457" s="41">
        <v>14.082599999999999</v>
      </c>
      <c r="I457" s="40">
        <v>67.06</v>
      </c>
      <c r="J457" s="48">
        <v>14.08</v>
      </c>
      <c r="K457" s="38">
        <v>45079</v>
      </c>
      <c r="L457" s="33" t="s">
        <v>4</v>
      </c>
      <c r="M457" s="35">
        <v>1</v>
      </c>
      <c r="N457" s="35"/>
      <c r="O457" s="35"/>
      <c r="P457" s="35"/>
      <c r="Q457" s="34" t="s">
        <v>1941</v>
      </c>
      <c r="R457" s="36" t="s">
        <v>1942</v>
      </c>
      <c r="S457" s="35" t="s">
        <v>2587</v>
      </c>
      <c r="T457" s="35"/>
      <c r="U457" s="34" t="s">
        <v>3351</v>
      </c>
      <c r="V457" s="50">
        <v>81.14</v>
      </c>
      <c r="W457" s="30" t="s">
        <v>2807</v>
      </c>
    </row>
    <row r="458" spans="1:23" s="29" customFormat="1" ht="21.95" customHeight="1" x14ac:dyDescent="0.2">
      <c r="A458" s="28" t="s">
        <v>5046</v>
      </c>
      <c r="B458" s="28"/>
      <c r="C458" s="28" t="s">
        <v>3389</v>
      </c>
      <c r="D458" s="32" t="s">
        <v>5139</v>
      </c>
      <c r="E458" s="28" t="s">
        <v>3390</v>
      </c>
      <c r="F458" s="39">
        <v>0.01</v>
      </c>
      <c r="G458" s="40">
        <v>30</v>
      </c>
      <c r="H458" s="41">
        <v>6.3</v>
      </c>
      <c r="I458" s="40">
        <v>30</v>
      </c>
      <c r="J458" s="48">
        <v>0</v>
      </c>
      <c r="K458" s="38">
        <v>45079</v>
      </c>
      <c r="L458" s="33" t="s">
        <v>4</v>
      </c>
      <c r="M458" s="35">
        <v>1</v>
      </c>
      <c r="N458" s="35"/>
      <c r="O458" s="35"/>
      <c r="P458" s="35"/>
      <c r="Q458" s="34" t="s">
        <v>271</v>
      </c>
      <c r="R458" s="36" t="s">
        <v>272</v>
      </c>
      <c r="S458" s="35" t="s">
        <v>2587</v>
      </c>
      <c r="T458" s="35"/>
      <c r="U458" s="34" t="s">
        <v>273</v>
      </c>
      <c r="V458" s="50">
        <v>30</v>
      </c>
      <c r="W458" s="30" t="s">
        <v>2891</v>
      </c>
    </row>
    <row r="459" spans="1:23" s="29" customFormat="1" ht="21.95" customHeight="1" x14ac:dyDescent="0.2">
      <c r="A459" s="28" t="s">
        <v>5071</v>
      </c>
      <c r="B459" s="28"/>
      <c r="C459" s="28" t="s">
        <v>3340</v>
      </c>
      <c r="D459" s="32" t="s">
        <v>5138</v>
      </c>
      <c r="E459" s="28" t="s">
        <v>3341</v>
      </c>
      <c r="F459" s="39">
        <v>1</v>
      </c>
      <c r="G459" s="40">
        <v>32.4</v>
      </c>
      <c r="H459" s="41">
        <v>6.8039999999999994</v>
      </c>
      <c r="I459" s="40">
        <v>25.92</v>
      </c>
      <c r="J459" s="48">
        <v>5.44</v>
      </c>
      <c r="K459" s="38">
        <v>45079</v>
      </c>
      <c r="L459" s="33" t="s">
        <v>4</v>
      </c>
      <c r="M459" s="35">
        <v>1</v>
      </c>
      <c r="N459" s="35"/>
      <c r="O459" s="35"/>
      <c r="P459" s="35"/>
      <c r="Q459" s="34" t="s">
        <v>597</v>
      </c>
      <c r="R459" s="36" t="s">
        <v>2749</v>
      </c>
      <c r="S459" s="35" t="s">
        <v>2587</v>
      </c>
      <c r="T459" s="35"/>
      <c r="U459" s="34" t="s">
        <v>224</v>
      </c>
      <c r="V459" s="50">
        <v>31.36</v>
      </c>
      <c r="W459" s="30" t="s">
        <v>2846</v>
      </c>
    </row>
    <row r="460" spans="1:23" s="29" customFormat="1" ht="21.95" customHeight="1" x14ac:dyDescent="0.2">
      <c r="A460" s="28" t="s">
        <v>3678</v>
      </c>
      <c r="B460" s="28"/>
      <c r="C460" s="28" t="s">
        <v>3407</v>
      </c>
      <c r="D460" s="32" t="s">
        <v>5138</v>
      </c>
      <c r="E460" s="28" t="s">
        <v>3408</v>
      </c>
      <c r="F460" s="39">
        <v>1</v>
      </c>
      <c r="G460" s="40">
        <v>176.42</v>
      </c>
      <c r="H460" s="41">
        <v>37.048199999999994</v>
      </c>
      <c r="I460" s="40">
        <v>176.42</v>
      </c>
      <c r="J460" s="48">
        <v>37.049999999999997</v>
      </c>
      <c r="K460" s="38">
        <v>45079</v>
      </c>
      <c r="L460" s="33" t="s">
        <v>4</v>
      </c>
      <c r="M460" s="35">
        <v>1</v>
      </c>
      <c r="N460" s="35"/>
      <c r="O460" s="35"/>
      <c r="P460" s="35"/>
      <c r="Q460" s="34" t="s">
        <v>597</v>
      </c>
      <c r="R460" s="36" t="s">
        <v>2749</v>
      </c>
      <c r="S460" s="35" t="s">
        <v>2587</v>
      </c>
      <c r="T460" s="35"/>
      <c r="U460" s="34" t="s">
        <v>3409</v>
      </c>
      <c r="V460" s="50">
        <v>213.47</v>
      </c>
      <c r="W460" s="30" t="s">
        <v>2891</v>
      </c>
    </row>
    <row r="461" spans="1:23" s="29" customFormat="1" ht="21.95" customHeight="1" x14ac:dyDescent="0.2">
      <c r="A461" s="28" t="s">
        <v>5025</v>
      </c>
      <c r="B461" s="28"/>
      <c r="C461" s="28" t="s">
        <v>3368</v>
      </c>
      <c r="D461" s="32" t="s">
        <v>5138</v>
      </c>
      <c r="E461" s="28" t="s">
        <v>3369</v>
      </c>
      <c r="F461" s="39">
        <v>0.2</v>
      </c>
      <c r="G461" s="40">
        <v>1464.11</v>
      </c>
      <c r="H461" s="41">
        <v>307.4631</v>
      </c>
      <c r="I461" s="40">
        <v>1464.11</v>
      </c>
      <c r="J461" s="48">
        <v>307.45999999999998</v>
      </c>
      <c r="K461" s="38">
        <v>45079</v>
      </c>
      <c r="L461" s="33" t="s">
        <v>4</v>
      </c>
      <c r="M461" s="35">
        <v>1</v>
      </c>
      <c r="N461" s="35"/>
      <c r="O461" s="35"/>
      <c r="P461" s="35"/>
      <c r="Q461" s="34" t="s">
        <v>179</v>
      </c>
      <c r="R461" s="36" t="s">
        <v>884</v>
      </c>
      <c r="S461" s="35" t="s">
        <v>2587</v>
      </c>
      <c r="T461" s="35"/>
      <c r="U461" s="34" t="s">
        <v>3370</v>
      </c>
      <c r="V461" s="50">
        <v>1771.57</v>
      </c>
      <c r="W461" s="30" t="s">
        <v>2807</v>
      </c>
    </row>
    <row r="462" spans="1:23" s="29" customFormat="1" ht="21.95" customHeight="1" x14ac:dyDescent="0.2">
      <c r="A462" s="28" t="s">
        <v>3506</v>
      </c>
      <c r="B462" s="28"/>
      <c r="C462" s="28" t="s">
        <v>3346</v>
      </c>
      <c r="D462" s="32" t="s">
        <v>5139</v>
      </c>
      <c r="E462" s="28" t="s">
        <v>3347</v>
      </c>
      <c r="F462" s="39">
        <v>1</v>
      </c>
      <c r="G462" s="40">
        <v>56</v>
      </c>
      <c r="H462" s="41">
        <v>11.76</v>
      </c>
      <c r="I462" s="40">
        <v>56</v>
      </c>
      <c r="J462" s="48">
        <v>11.76</v>
      </c>
      <c r="K462" s="38">
        <v>45079</v>
      </c>
      <c r="L462" s="33" t="s">
        <v>4</v>
      </c>
      <c r="M462" s="35">
        <v>1</v>
      </c>
      <c r="N462" s="35"/>
      <c r="O462" s="35"/>
      <c r="P462" s="35"/>
      <c r="Q462" s="34" t="s">
        <v>34</v>
      </c>
      <c r="R462" s="36" t="s">
        <v>2607</v>
      </c>
      <c r="S462" s="35" t="s">
        <v>2587</v>
      </c>
      <c r="T462" s="35"/>
      <c r="U462" s="34" t="s">
        <v>35</v>
      </c>
      <c r="V462" s="50">
        <v>67.760000000000005</v>
      </c>
      <c r="W462" s="30" t="s">
        <v>2846</v>
      </c>
    </row>
    <row r="463" spans="1:23" s="29" customFormat="1" ht="21.95" customHeight="1" x14ac:dyDescent="0.2">
      <c r="A463" s="28" t="s">
        <v>3846</v>
      </c>
      <c r="B463" s="28"/>
      <c r="C463" s="28" t="s">
        <v>3343</v>
      </c>
      <c r="D463" s="32" t="s">
        <v>5139</v>
      </c>
      <c r="E463" s="28" t="s">
        <v>3344</v>
      </c>
      <c r="F463" s="39">
        <v>1</v>
      </c>
      <c r="G463" s="40">
        <v>67.400000000000006</v>
      </c>
      <c r="H463" s="41">
        <v>14.154000000000002</v>
      </c>
      <c r="I463" s="40">
        <v>67.400000000000006</v>
      </c>
      <c r="J463" s="48">
        <v>14.15</v>
      </c>
      <c r="K463" s="38">
        <v>45079</v>
      </c>
      <c r="L463" s="33" t="s">
        <v>76</v>
      </c>
      <c r="M463" s="35">
        <v>1</v>
      </c>
      <c r="N463" s="35"/>
      <c r="O463" s="35"/>
      <c r="P463" s="35"/>
      <c r="Q463" s="34" t="s">
        <v>34</v>
      </c>
      <c r="R463" s="36" t="s">
        <v>2607</v>
      </c>
      <c r="S463" s="35" t="s">
        <v>2587</v>
      </c>
      <c r="T463" s="35"/>
      <c r="U463" s="34" t="s">
        <v>35</v>
      </c>
      <c r="V463" s="50">
        <v>81.55</v>
      </c>
      <c r="W463" s="30" t="s">
        <v>2846</v>
      </c>
    </row>
    <row r="464" spans="1:23" s="29" customFormat="1" ht="21.95" customHeight="1" x14ac:dyDescent="0.2">
      <c r="A464" s="28" t="s">
        <v>3491</v>
      </c>
      <c r="B464" s="28"/>
      <c r="C464" s="28" t="s">
        <v>3353</v>
      </c>
      <c r="D464" s="32" t="s">
        <v>5139</v>
      </c>
      <c r="E464" s="28" t="s">
        <v>3354</v>
      </c>
      <c r="F464" s="39">
        <v>1</v>
      </c>
      <c r="G464" s="40">
        <v>201.15</v>
      </c>
      <c r="H464" s="41">
        <v>42.241500000000002</v>
      </c>
      <c r="I464" s="40">
        <v>201.15</v>
      </c>
      <c r="J464" s="48">
        <v>42.24</v>
      </c>
      <c r="K464" s="38">
        <v>45079</v>
      </c>
      <c r="L464" s="33" t="s">
        <v>4</v>
      </c>
      <c r="M464" s="35">
        <v>1</v>
      </c>
      <c r="N464" s="35"/>
      <c r="O464" s="35"/>
      <c r="P464" s="35"/>
      <c r="Q464" s="34" t="s">
        <v>34</v>
      </c>
      <c r="R464" s="36" t="s">
        <v>2607</v>
      </c>
      <c r="S464" s="35" t="s">
        <v>2587</v>
      </c>
      <c r="T464" s="35"/>
      <c r="U464" s="34" t="s">
        <v>35</v>
      </c>
      <c r="V464" s="50">
        <v>243.39</v>
      </c>
      <c r="W464" s="30" t="s">
        <v>2846</v>
      </c>
    </row>
    <row r="465" spans="1:23" s="29" customFormat="1" ht="21.95" customHeight="1" x14ac:dyDescent="0.2">
      <c r="A465" s="28" t="s">
        <v>3273</v>
      </c>
      <c r="B465" s="28"/>
      <c r="C465" s="28" t="s">
        <v>3323</v>
      </c>
      <c r="D465" s="32" t="s">
        <v>5138</v>
      </c>
      <c r="E465" s="28" t="s">
        <v>3324</v>
      </c>
      <c r="F465" s="39">
        <v>0.4</v>
      </c>
      <c r="G465" s="40">
        <v>112.91</v>
      </c>
      <c r="H465" s="41">
        <v>23.711100000000002</v>
      </c>
      <c r="I465" s="40">
        <v>112.91</v>
      </c>
      <c r="J465" s="48">
        <v>23.71</v>
      </c>
      <c r="K465" s="38">
        <v>45079</v>
      </c>
      <c r="L465" s="33" t="s">
        <v>4</v>
      </c>
      <c r="M465" s="35">
        <v>1</v>
      </c>
      <c r="N465" s="35"/>
      <c r="O465" s="35"/>
      <c r="P465" s="35"/>
      <c r="Q465" s="34" t="s">
        <v>45</v>
      </c>
      <c r="R465" s="36" t="s">
        <v>3325</v>
      </c>
      <c r="S465" s="35" t="s">
        <v>2587</v>
      </c>
      <c r="T465" s="35"/>
      <c r="U465" s="34" t="s">
        <v>42</v>
      </c>
      <c r="V465" s="50">
        <v>136.62</v>
      </c>
      <c r="W465" s="30" t="s">
        <v>2846</v>
      </c>
    </row>
    <row r="466" spans="1:23" s="29" customFormat="1" ht="21.95" customHeight="1" x14ac:dyDescent="0.2">
      <c r="A466" s="28" t="s">
        <v>2888</v>
      </c>
      <c r="B466" s="28"/>
      <c r="C466" s="28" t="s">
        <v>3330</v>
      </c>
      <c r="D466" s="32" t="s">
        <v>5138</v>
      </c>
      <c r="E466" s="28" t="s">
        <v>3331</v>
      </c>
      <c r="F466" s="39">
        <v>1</v>
      </c>
      <c r="G466" s="40">
        <v>10.45</v>
      </c>
      <c r="H466" s="41">
        <v>2.1944999999999997</v>
      </c>
      <c r="I466" s="40">
        <v>10.5</v>
      </c>
      <c r="J466" s="48">
        <v>2.21</v>
      </c>
      <c r="K466" s="38">
        <v>45079</v>
      </c>
      <c r="L466" s="33" t="s">
        <v>4</v>
      </c>
      <c r="M466" s="35">
        <v>1</v>
      </c>
      <c r="N466" s="35"/>
      <c r="O466" s="35"/>
      <c r="P466" s="35"/>
      <c r="Q466" s="34" t="s">
        <v>63</v>
      </c>
      <c r="R466" s="36" t="s">
        <v>3827</v>
      </c>
      <c r="S466" s="35" t="s">
        <v>2587</v>
      </c>
      <c r="T466" s="35"/>
      <c r="U466" s="34" t="s">
        <v>551</v>
      </c>
      <c r="V466" s="50">
        <v>12.71</v>
      </c>
      <c r="W466" s="30" t="s">
        <v>2846</v>
      </c>
    </row>
    <row r="467" spans="1:23" s="29" customFormat="1" ht="21.95" customHeight="1" x14ac:dyDescent="0.2">
      <c r="A467" s="28" t="s">
        <v>4451</v>
      </c>
      <c r="B467" s="28"/>
      <c r="C467" s="28" t="s">
        <v>3327</v>
      </c>
      <c r="D467" s="32" t="s">
        <v>5138</v>
      </c>
      <c r="E467" s="28" t="s">
        <v>3328</v>
      </c>
      <c r="F467" s="39">
        <v>1</v>
      </c>
      <c r="G467" s="40">
        <v>6</v>
      </c>
      <c r="H467" s="41">
        <v>1.26</v>
      </c>
      <c r="I467" s="40">
        <v>6</v>
      </c>
      <c r="J467" s="48">
        <v>1.26</v>
      </c>
      <c r="K467" s="38">
        <v>45079</v>
      </c>
      <c r="L467" s="33" t="s">
        <v>4</v>
      </c>
      <c r="M467" s="35">
        <v>1</v>
      </c>
      <c r="N467" s="35"/>
      <c r="O467" s="35"/>
      <c r="P467" s="35"/>
      <c r="Q467" s="34" t="s">
        <v>29</v>
      </c>
      <c r="R467" s="36" t="s">
        <v>30</v>
      </c>
      <c r="S467" s="35" t="s">
        <v>2587</v>
      </c>
      <c r="T467" s="35"/>
      <c r="U467" s="34" t="s">
        <v>551</v>
      </c>
      <c r="V467" s="50">
        <v>7.26</v>
      </c>
      <c r="W467" s="30" t="s">
        <v>2846</v>
      </c>
    </row>
    <row r="468" spans="1:23" s="29" customFormat="1" ht="21.95" customHeight="1" x14ac:dyDescent="0.2">
      <c r="A468" s="28" t="s">
        <v>3715</v>
      </c>
      <c r="B468" s="28"/>
      <c r="C468" s="28" t="s">
        <v>3451</v>
      </c>
      <c r="D468" s="32" t="s">
        <v>5138</v>
      </c>
      <c r="E468" s="28" t="s">
        <v>3452</v>
      </c>
      <c r="F468" s="39">
        <v>0.02</v>
      </c>
      <c r="G468" s="40">
        <v>114</v>
      </c>
      <c r="H468" s="41">
        <v>23.94</v>
      </c>
      <c r="I468" s="40">
        <v>93.72</v>
      </c>
      <c r="J468" s="48">
        <v>19.68</v>
      </c>
      <c r="K468" s="38">
        <v>45079</v>
      </c>
      <c r="L468" s="33" t="s">
        <v>4</v>
      </c>
      <c r="M468" s="35">
        <v>1</v>
      </c>
      <c r="N468" s="35"/>
      <c r="O468" s="35"/>
      <c r="P468" s="35"/>
      <c r="Q468" s="34" t="s">
        <v>143</v>
      </c>
      <c r="R468" s="36" t="s">
        <v>3453</v>
      </c>
      <c r="S468" s="35" t="s">
        <v>2587</v>
      </c>
      <c r="T468" s="35"/>
      <c r="U468" s="34" t="s">
        <v>144</v>
      </c>
      <c r="V468" s="50">
        <v>113.4</v>
      </c>
      <c r="W468" s="30" t="s">
        <v>2891</v>
      </c>
    </row>
    <row r="469" spans="1:23" s="29" customFormat="1" ht="21.95" customHeight="1" x14ac:dyDescent="0.2">
      <c r="A469" s="28" t="s">
        <v>4368</v>
      </c>
      <c r="B469" s="28"/>
      <c r="C469" s="28" t="s">
        <v>3244</v>
      </c>
      <c r="D469" s="32" t="s">
        <v>5138</v>
      </c>
      <c r="E469" s="28" t="s">
        <v>3245</v>
      </c>
      <c r="F469" s="39">
        <v>3</v>
      </c>
      <c r="G469" s="40">
        <v>1046.8</v>
      </c>
      <c r="H469" s="41">
        <v>219.828</v>
      </c>
      <c r="I469" s="40">
        <v>1046.8</v>
      </c>
      <c r="J469" s="48">
        <v>219.83</v>
      </c>
      <c r="K469" s="38">
        <v>45082</v>
      </c>
      <c r="L469" s="33" t="s">
        <v>4</v>
      </c>
      <c r="M469" s="35">
        <v>1</v>
      </c>
      <c r="N469" s="35"/>
      <c r="O469" s="35"/>
      <c r="P469" s="35"/>
      <c r="Q469" s="34" t="s">
        <v>10043</v>
      </c>
      <c r="R469" s="36" t="s">
        <v>3246</v>
      </c>
      <c r="S469" s="35" t="s">
        <v>2587</v>
      </c>
      <c r="T469" s="35"/>
      <c r="U469" s="34" t="s">
        <v>3247</v>
      </c>
      <c r="V469" s="50">
        <v>1266.6300000000001</v>
      </c>
      <c r="W469" s="30" t="s">
        <v>2891</v>
      </c>
    </row>
    <row r="470" spans="1:23" s="29" customFormat="1" ht="21.95" customHeight="1" x14ac:dyDescent="0.2">
      <c r="A470" s="28" t="s">
        <v>2795</v>
      </c>
      <c r="B470" s="28"/>
      <c r="C470" s="28" t="s">
        <v>3241</v>
      </c>
      <c r="D470" s="32" t="s">
        <v>5138</v>
      </c>
      <c r="E470" s="28" t="s">
        <v>3242</v>
      </c>
      <c r="F470" s="39">
        <v>3</v>
      </c>
      <c r="G470" s="40">
        <v>1965.8</v>
      </c>
      <c r="H470" s="41">
        <v>412.81799999999998</v>
      </c>
      <c r="I470" s="40">
        <v>1965.8</v>
      </c>
      <c r="J470" s="48">
        <v>412.82</v>
      </c>
      <c r="K470" s="38">
        <v>45082</v>
      </c>
      <c r="L470" s="33" t="s">
        <v>4</v>
      </c>
      <c r="M470" s="35">
        <v>1</v>
      </c>
      <c r="N470" s="35"/>
      <c r="O470" s="35"/>
      <c r="P470" s="35"/>
      <c r="Q470" s="34" t="s">
        <v>1089</v>
      </c>
      <c r="R470" s="36" t="s">
        <v>3037</v>
      </c>
      <c r="S470" s="35" t="s">
        <v>2587</v>
      </c>
      <c r="T470" s="35"/>
      <c r="U470" s="34" t="s">
        <v>3038</v>
      </c>
      <c r="V470" s="50">
        <v>2378.62</v>
      </c>
      <c r="W470" s="30" t="s">
        <v>2891</v>
      </c>
    </row>
    <row r="471" spans="1:23" s="29" customFormat="1" ht="21.95" customHeight="1" x14ac:dyDescent="0.2">
      <c r="A471" s="28" t="s">
        <v>2910</v>
      </c>
      <c r="B471" s="28"/>
      <c r="C471" s="28" t="s">
        <v>3278</v>
      </c>
      <c r="D471" s="32" t="s">
        <v>5138</v>
      </c>
      <c r="E471" s="28" t="s">
        <v>3279</v>
      </c>
      <c r="F471" s="39">
        <v>0.2</v>
      </c>
      <c r="G471" s="40">
        <v>9.6</v>
      </c>
      <c r="H471" s="41">
        <v>2.016</v>
      </c>
      <c r="I471" s="40">
        <v>9.6</v>
      </c>
      <c r="J471" s="48">
        <v>2.02</v>
      </c>
      <c r="K471" s="38">
        <v>45082</v>
      </c>
      <c r="L471" s="33" t="s">
        <v>4</v>
      </c>
      <c r="M471" s="35">
        <v>1</v>
      </c>
      <c r="N471" s="35"/>
      <c r="O471" s="35"/>
      <c r="P471" s="35"/>
      <c r="Q471" s="34" t="s">
        <v>828</v>
      </c>
      <c r="R471" s="36" t="s">
        <v>1435</v>
      </c>
      <c r="S471" s="35" t="s">
        <v>2587</v>
      </c>
      <c r="T471" s="35"/>
      <c r="U471" s="34" t="s">
        <v>348</v>
      </c>
      <c r="V471" s="50">
        <v>11.62</v>
      </c>
      <c r="W471" s="30" t="s">
        <v>2807</v>
      </c>
    </row>
    <row r="472" spans="1:23" s="29" customFormat="1" ht="21.95" customHeight="1" x14ac:dyDescent="0.2">
      <c r="A472" s="28" t="s">
        <v>4174</v>
      </c>
      <c r="B472" s="28"/>
      <c r="C472" s="28" t="s">
        <v>3260</v>
      </c>
      <c r="D472" s="32" t="s">
        <v>5138</v>
      </c>
      <c r="E472" s="28" t="s">
        <v>3261</v>
      </c>
      <c r="F472" s="39">
        <v>0.2</v>
      </c>
      <c r="G472" s="40">
        <v>143.77000000000001</v>
      </c>
      <c r="H472" s="41">
        <v>30.191700000000001</v>
      </c>
      <c r="I472" s="40">
        <v>143.77000000000001</v>
      </c>
      <c r="J472" s="48">
        <v>30.19</v>
      </c>
      <c r="K472" s="38">
        <v>45082</v>
      </c>
      <c r="L472" s="33" t="s">
        <v>4</v>
      </c>
      <c r="M472" s="35">
        <v>1</v>
      </c>
      <c r="N472" s="35"/>
      <c r="O472" s="35"/>
      <c r="P472" s="35"/>
      <c r="Q472" s="34" t="s">
        <v>828</v>
      </c>
      <c r="R472" s="36" t="s">
        <v>1435</v>
      </c>
      <c r="S472" s="35" t="s">
        <v>2587</v>
      </c>
      <c r="T472" s="35"/>
      <c r="U472" s="34" t="s">
        <v>348</v>
      </c>
      <c r="V472" s="50">
        <v>173.96</v>
      </c>
      <c r="W472" s="30" t="s">
        <v>2807</v>
      </c>
    </row>
    <row r="473" spans="1:23" s="29" customFormat="1" ht="21.95" customHeight="1" x14ac:dyDescent="0.2">
      <c r="A473" s="28" t="s">
        <v>3554</v>
      </c>
      <c r="B473" s="28"/>
      <c r="C473" s="28" t="s">
        <v>3281</v>
      </c>
      <c r="D473" s="32" t="s">
        <v>5138</v>
      </c>
      <c r="E473" s="28" t="s">
        <v>3282</v>
      </c>
      <c r="F473" s="39">
        <v>0.2</v>
      </c>
      <c r="G473" s="40">
        <v>152.77000000000001</v>
      </c>
      <c r="H473" s="41">
        <v>32.081699999999998</v>
      </c>
      <c r="I473" s="40">
        <v>152.77000000000001</v>
      </c>
      <c r="J473" s="48">
        <v>32.08</v>
      </c>
      <c r="K473" s="38">
        <v>45082</v>
      </c>
      <c r="L473" s="33" t="s">
        <v>4</v>
      </c>
      <c r="M473" s="35">
        <v>1</v>
      </c>
      <c r="N473" s="35"/>
      <c r="O473" s="35"/>
      <c r="P473" s="35"/>
      <c r="Q473" s="34" t="s">
        <v>828</v>
      </c>
      <c r="R473" s="36" t="s">
        <v>1435</v>
      </c>
      <c r="S473" s="35" t="s">
        <v>2587</v>
      </c>
      <c r="T473" s="35"/>
      <c r="U473" s="34" t="s">
        <v>348</v>
      </c>
      <c r="V473" s="50">
        <v>184.85</v>
      </c>
      <c r="W473" s="30" t="s">
        <v>2807</v>
      </c>
    </row>
    <row r="474" spans="1:23" s="29" customFormat="1" ht="21.95" customHeight="1" x14ac:dyDescent="0.2">
      <c r="A474" s="28" t="s">
        <v>2970</v>
      </c>
      <c r="B474" s="28"/>
      <c r="C474" s="28" t="s">
        <v>3249</v>
      </c>
      <c r="D474" s="32" t="s">
        <v>5139</v>
      </c>
      <c r="E474" s="28" t="s">
        <v>3250</v>
      </c>
      <c r="F474" s="39">
        <v>1</v>
      </c>
      <c r="G474" s="40">
        <v>389</v>
      </c>
      <c r="H474" s="41">
        <v>81.69</v>
      </c>
      <c r="I474" s="40">
        <v>389</v>
      </c>
      <c r="J474" s="48">
        <v>81.69</v>
      </c>
      <c r="K474" s="38">
        <v>45082</v>
      </c>
      <c r="L474" s="33" t="s">
        <v>4</v>
      </c>
      <c r="M474" s="35">
        <v>1</v>
      </c>
      <c r="N474" s="35"/>
      <c r="O474" s="35"/>
      <c r="P474" s="35"/>
      <c r="Q474" s="34" t="s">
        <v>889</v>
      </c>
      <c r="R474" s="36" t="s">
        <v>2817</v>
      </c>
      <c r="S474" s="35" t="s">
        <v>2587</v>
      </c>
      <c r="T474" s="35"/>
      <c r="U474" s="34" t="s">
        <v>51</v>
      </c>
      <c r="V474" s="50">
        <v>470.69</v>
      </c>
      <c r="W474" s="30" t="s">
        <v>2891</v>
      </c>
    </row>
    <row r="475" spans="1:23" s="29" customFormat="1" ht="21.95" customHeight="1" x14ac:dyDescent="0.2">
      <c r="A475" s="28" t="s">
        <v>4841</v>
      </c>
      <c r="B475" s="28"/>
      <c r="C475" s="28" t="s">
        <v>3303</v>
      </c>
      <c r="D475" s="32" t="s">
        <v>5138</v>
      </c>
      <c r="E475" s="28" t="s">
        <v>3304</v>
      </c>
      <c r="F475" s="39">
        <v>1</v>
      </c>
      <c r="G475" s="40">
        <v>208.18</v>
      </c>
      <c r="H475" s="41">
        <v>43.717799999999997</v>
      </c>
      <c r="I475" s="40">
        <v>208.18</v>
      </c>
      <c r="J475" s="48">
        <v>43.72</v>
      </c>
      <c r="K475" s="38">
        <v>45082</v>
      </c>
      <c r="L475" s="33" t="s">
        <v>4</v>
      </c>
      <c r="M475" s="35">
        <v>1</v>
      </c>
      <c r="N475" s="35"/>
      <c r="O475" s="35"/>
      <c r="P475" s="35"/>
      <c r="Q475" s="34" t="s">
        <v>342</v>
      </c>
      <c r="R475" s="36" t="s">
        <v>343</v>
      </c>
      <c r="S475" s="35" t="s">
        <v>2587</v>
      </c>
      <c r="T475" s="35"/>
      <c r="U475" s="34" t="s">
        <v>952</v>
      </c>
      <c r="V475" s="50">
        <v>251.9</v>
      </c>
      <c r="W475" s="30" t="s">
        <v>2846</v>
      </c>
    </row>
    <row r="476" spans="1:23" s="29" customFormat="1" ht="21.95" customHeight="1" x14ac:dyDescent="0.2">
      <c r="A476" s="28" t="s">
        <v>3265</v>
      </c>
      <c r="B476" s="28"/>
      <c r="C476" s="28" t="s">
        <v>3315</v>
      </c>
      <c r="D476" s="32" t="s">
        <v>5138</v>
      </c>
      <c r="E476" s="28" t="s">
        <v>3316</v>
      </c>
      <c r="F476" s="39">
        <v>1</v>
      </c>
      <c r="G476" s="40">
        <v>8582.0400000000009</v>
      </c>
      <c r="H476" s="41">
        <v>1802.2284000000002</v>
      </c>
      <c r="I476" s="40">
        <v>8582.0400000000009</v>
      </c>
      <c r="J476" s="48">
        <v>1802.23</v>
      </c>
      <c r="K476" s="38">
        <v>45082</v>
      </c>
      <c r="L476" s="33" t="s">
        <v>76</v>
      </c>
      <c r="M476" s="35">
        <v>1</v>
      </c>
      <c r="N476" s="35"/>
      <c r="O476" s="35"/>
      <c r="P476" s="35"/>
      <c r="Q476" s="34" t="s">
        <v>174</v>
      </c>
      <c r="R476" s="36" t="s">
        <v>3317</v>
      </c>
      <c r="S476" s="35" t="s">
        <v>2587</v>
      </c>
      <c r="T476" s="35"/>
      <c r="U476" s="34" t="s">
        <v>3318</v>
      </c>
      <c r="V476" s="50">
        <v>10384.27</v>
      </c>
      <c r="W476" s="30" t="s">
        <v>2891</v>
      </c>
    </row>
    <row r="477" spans="1:23" s="29" customFormat="1" ht="21.95" customHeight="1" x14ac:dyDescent="0.2">
      <c r="A477" s="28" t="s">
        <v>2730</v>
      </c>
      <c r="B477" s="28"/>
      <c r="C477" s="28" t="s">
        <v>3288</v>
      </c>
      <c r="D477" s="32" t="s">
        <v>5139</v>
      </c>
      <c r="E477" s="32" t="s">
        <v>5146</v>
      </c>
      <c r="F477" s="39">
        <v>1</v>
      </c>
      <c r="G477" s="40">
        <v>1898</v>
      </c>
      <c r="H477" s="41">
        <v>398.58</v>
      </c>
      <c r="I477" s="40">
        <v>1898</v>
      </c>
      <c r="J477" s="48">
        <v>398.58</v>
      </c>
      <c r="K477" s="38">
        <v>45082</v>
      </c>
      <c r="L477" s="33" t="s">
        <v>4</v>
      </c>
      <c r="M477" s="35">
        <v>1</v>
      </c>
      <c r="N477" s="35"/>
      <c r="O477" s="35"/>
      <c r="P477" s="35"/>
      <c r="Q477" s="34" t="s">
        <v>3289</v>
      </c>
      <c r="R477" s="36" t="s">
        <v>372</v>
      </c>
      <c r="S477" s="35" t="s">
        <v>2587</v>
      </c>
      <c r="T477" s="35"/>
      <c r="U477" s="34" t="s">
        <v>1486</v>
      </c>
      <c r="V477" s="50">
        <v>2296.58</v>
      </c>
      <c r="W477" s="30" t="s">
        <v>60</v>
      </c>
    </row>
    <row r="478" spans="1:23" s="29" customFormat="1" ht="21.95" customHeight="1" x14ac:dyDescent="0.2">
      <c r="A478" s="28" t="s">
        <v>3863</v>
      </c>
      <c r="B478" s="28"/>
      <c r="C478" s="28" t="s">
        <v>3272</v>
      </c>
      <c r="D478" s="32" t="s">
        <v>5139</v>
      </c>
      <c r="E478" s="32" t="s">
        <v>5148</v>
      </c>
      <c r="F478" s="39">
        <v>1</v>
      </c>
      <c r="G478" s="40">
        <v>600</v>
      </c>
      <c r="H478" s="41">
        <v>126</v>
      </c>
      <c r="I478" s="40">
        <v>600</v>
      </c>
      <c r="J478" s="48">
        <v>126</v>
      </c>
      <c r="K478" s="38">
        <v>45082</v>
      </c>
      <c r="L478" s="33" t="s">
        <v>4</v>
      </c>
      <c r="M478" s="35">
        <v>1</v>
      </c>
      <c r="N478" s="35"/>
      <c r="O478" s="35"/>
      <c r="P478" s="35"/>
      <c r="Q478" s="34" t="s">
        <v>371</v>
      </c>
      <c r="R478" s="36" t="s">
        <v>372</v>
      </c>
      <c r="S478" s="35" t="s">
        <v>2587</v>
      </c>
      <c r="T478" s="35"/>
      <c r="U478" s="34" t="s">
        <v>1486</v>
      </c>
      <c r="V478" s="50">
        <v>726</v>
      </c>
      <c r="W478" s="30" t="s">
        <v>60</v>
      </c>
    </row>
    <row r="479" spans="1:23" s="29" customFormat="1" ht="21.95" customHeight="1" x14ac:dyDescent="0.2">
      <c r="A479" s="28" t="s">
        <v>5093</v>
      </c>
      <c r="B479" s="28"/>
      <c r="C479" s="28" t="s">
        <v>3291</v>
      </c>
      <c r="D479" s="32" t="s">
        <v>5139</v>
      </c>
      <c r="E479" s="32" t="s">
        <v>5149</v>
      </c>
      <c r="F479" s="39">
        <v>1</v>
      </c>
      <c r="G479" s="40">
        <v>1505</v>
      </c>
      <c r="H479" s="41">
        <v>316.05</v>
      </c>
      <c r="I479" s="40">
        <v>1505</v>
      </c>
      <c r="J479" s="48">
        <v>316.05</v>
      </c>
      <c r="K479" s="38">
        <v>45082</v>
      </c>
      <c r="L479" s="33" t="s">
        <v>4</v>
      </c>
      <c r="M479" s="35">
        <v>1</v>
      </c>
      <c r="N479" s="35"/>
      <c r="O479" s="35"/>
      <c r="P479" s="35"/>
      <c r="Q479" s="34" t="s">
        <v>371</v>
      </c>
      <c r="R479" s="36" t="s">
        <v>2162</v>
      </c>
      <c r="S479" s="35" t="s">
        <v>2587</v>
      </c>
      <c r="T479" s="35"/>
      <c r="U479" s="34" t="s">
        <v>1486</v>
      </c>
      <c r="V479" s="50">
        <v>1821.05</v>
      </c>
      <c r="W479" s="30" t="s">
        <v>60</v>
      </c>
    </row>
    <row r="480" spans="1:23" s="29" customFormat="1" ht="21.95" customHeight="1" x14ac:dyDescent="0.2">
      <c r="A480" s="28" t="s">
        <v>4741</v>
      </c>
      <c r="B480" s="28"/>
      <c r="C480" s="28" t="s">
        <v>3284</v>
      </c>
      <c r="D480" s="32" t="s">
        <v>5138</v>
      </c>
      <c r="E480" s="28" t="s">
        <v>3285</v>
      </c>
      <c r="F480" s="39">
        <v>1</v>
      </c>
      <c r="G480" s="40">
        <v>240</v>
      </c>
      <c r="H480" s="41">
        <v>50.4</v>
      </c>
      <c r="I480" s="40">
        <v>240</v>
      </c>
      <c r="J480" s="48">
        <v>50.4</v>
      </c>
      <c r="K480" s="38">
        <v>45082</v>
      </c>
      <c r="L480" s="33" t="s">
        <v>4</v>
      </c>
      <c r="M480" s="35">
        <v>1</v>
      </c>
      <c r="N480" s="35"/>
      <c r="O480" s="35"/>
      <c r="P480" s="35"/>
      <c r="Q480" s="34" t="s">
        <v>3286</v>
      </c>
      <c r="R480" s="36" t="s">
        <v>372</v>
      </c>
      <c r="S480" s="35" t="s">
        <v>2587</v>
      </c>
      <c r="T480" s="35"/>
      <c r="U480" s="34" t="s">
        <v>1486</v>
      </c>
      <c r="V480" s="50">
        <v>290.39999999999998</v>
      </c>
      <c r="W480" s="30" t="s">
        <v>60</v>
      </c>
    </row>
    <row r="481" spans="1:23" s="29" customFormat="1" ht="21.95" customHeight="1" x14ac:dyDescent="0.2">
      <c r="A481" s="28" t="s">
        <v>5012</v>
      </c>
      <c r="B481" s="28"/>
      <c r="C481" s="28" t="s">
        <v>3310</v>
      </c>
      <c r="D481" s="32" t="s">
        <v>5138</v>
      </c>
      <c r="E481" s="28" t="s">
        <v>3311</v>
      </c>
      <c r="F481" s="39">
        <v>0.75</v>
      </c>
      <c r="G481" s="40">
        <v>14693.8</v>
      </c>
      <c r="H481" s="41">
        <v>3085.6979999999999</v>
      </c>
      <c r="I481" s="40">
        <v>14650</v>
      </c>
      <c r="J481" s="48">
        <v>3076.5</v>
      </c>
      <c r="K481" s="38">
        <v>45082</v>
      </c>
      <c r="L481" s="33" t="s">
        <v>76</v>
      </c>
      <c r="M481" s="35">
        <v>1</v>
      </c>
      <c r="N481" s="35"/>
      <c r="O481" s="35"/>
      <c r="P481" s="35"/>
      <c r="Q481" s="34" t="s">
        <v>3312</v>
      </c>
      <c r="R481" s="36" t="s">
        <v>3313</v>
      </c>
      <c r="S481" s="35" t="s">
        <v>2587</v>
      </c>
      <c r="T481" s="35"/>
      <c r="U481" s="34" t="s">
        <v>208</v>
      </c>
      <c r="V481" s="50">
        <v>17726.5</v>
      </c>
      <c r="W481" s="30" t="s">
        <v>2846</v>
      </c>
    </row>
    <row r="482" spans="1:23" s="29" customFormat="1" ht="21.95" customHeight="1" x14ac:dyDescent="0.2">
      <c r="A482" s="28" t="s">
        <v>3380</v>
      </c>
      <c r="B482" s="28"/>
      <c r="C482" s="28" t="s">
        <v>3252</v>
      </c>
      <c r="D482" s="32" t="s">
        <v>5138</v>
      </c>
      <c r="E482" s="28" t="s">
        <v>3253</v>
      </c>
      <c r="F482" s="39">
        <v>0.5</v>
      </c>
      <c r="G482" s="40">
        <v>219</v>
      </c>
      <c r="H482" s="41">
        <v>45.99</v>
      </c>
      <c r="I482" s="40">
        <v>219</v>
      </c>
      <c r="J482" s="48">
        <v>45.99</v>
      </c>
      <c r="K482" s="38">
        <v>45082</v>
      </c>
      <c r="L482" s="33" t="s">
        <v>4</v>
      </c>
      <c r="M482" s="35">
        <v>1</v>
      </c>
      <c r="N482" s="35"/>
      <c r="O482" s="35"/>
      <c r="P482" s="35"/>
      <c r="Q482" s="34" t="s">
        <v>38</v>
      </c>
      <c r="R482" s="36" t="s">
        <v>59</v>
      </c>
      <c r="S482" s="35" t="s">
        <v>2587</v>
      </c>
      <c r="T482" s="35"/>
      <c r="U482" s="34" t="s">
        <v>2402</v>
      </c>
      <c r="V482" s="50">
        <v>264.99</v>
      </c>
      <c r="W482" s="30" t="s">
        <v>2807</v>
      </c>
    </row>
    <row r="483" spans="1:23" s="29" customFormat="1" ht="21.95" customHeight="1" x14ac:dyDescent="0.2">
      <c r="A483" s="28" t="s">
        <v>3941</v>
      </c>
      <c r="B483" s="28"/>
      <c r="C483" s="28" t="s">
        <v>3336</v>
      </c>
      <c r="D483" s="32" t="s">
        <v>5138</v>
      </c>
      <c r="E483" s="28" t="s">
        <v>3337</v>
      </c>
      <c r="F483" s="39">
        <v>0.1</v>
      </c>
      <c r="G483" s="40">
        <v>100</v>
      </c>
      <c r="H483" s="41">
        <v>21</v>
      </c>
      <c r="I483" s="40">
        <v>80.98</v>
      </c>
      <c r="J483" s="48">
        <v>17.010000000000002</v>
      </c>
      <c r="K483" s="38">
        <v>45082</v>
      </c>
      <c r="L483" s="33" t="s">
        <v>4</v>
      </c>
      <c r="M483" s="35">
        <v>1</v>
      </c>
      <c r="N483" s="35"/>
      <c r="O483" s="35"/>
      <c r="P483" s="35"/>
      <c r="Q483" s="34" t="s">
        <v>947</v>
      </c>
      <c r="R483" s="36" t="s">
        <v>3338</v>
      </c>
      <c r="S483" s="35" t="s">
        <v>2587</v>
      </c>
      <c r="T483" s="35"/>
      <c r="U483" s="34" t="s">
        <v>948</v>
      </c>
      <c r="V483" s="50">
        <v>97.99</v>
      </c>
      <c r="W483" s="30" t="s">
        <v>2839</v>
      </c>
    </row>
    <row r="484" spans="1:23" s="29" customFormat="1" ht="21.95" customHeight="1" x14ac:dyDescent="0.2">
      <c r="A484" s="28" t="s">
        <v>3004</v>
      </c>
      <c r="B484" s="28"/>
      <c r="C484" s="28" t="s">
        <v>3584</v>
      </c>
      <c r="D484" s="32" t="s">
        <v>5138</v>
      </c>
      <c r="E484" s="28" t="s">
        <v>3585</v>
      </c>
      <c r="F484" s="39">
        <v>3</v>
      </c>
      <c r="G484" s="40">
        <v>1086.2</v>
      </c>
      <c r="H484" s="41">
        <v>228.102</v>
      </c>
      <c r="I484" s="40">
        <v>1086.2</v>
      </c>
      <c r="J484" s="48">
        <v>228.1</v>
      </c>
      <c r="K484" s="38">
        <v>45082</v>
      </c>
      <c r="L484" s="33" t="s">
        <v>4</v>
      </c>
      <c r="M484" s="35">
        <v>1</v>
      </c>
      <c r="N484" s="35"/>
      <c r="O484" s="35"/>
      <c r="P484" s="35"/>
      <c r="Q484" s="34" t="s">
        <v>947</v>
      </c>
      <c r="R484" s="36" t="s">
        <v>3338</v>
      </c>
      <c r="S484" s="35" t="s">
        <v>2587</v>
      </c>
      <c r="T484" s="35"/>
      <c r="U484" s="34" t="s">
        <v>1254</v>
      </c>
      <c r="V484" s="50">
        <v>1314.3</v>
      </c>
      <c r="W484" s="30" t="s">
        <v>2926</v>
      </c>
    </row>
    <row r="485" spans="1:23" s="29" customFormat="1" ht="21.95" customHeight="1" x14ac:dyDescent="0.2">
      <c r="A485" s="28" t="s">
        <v>4469</v>
      </c>
      <c r="B485" s="28"/>
      <c r="C485" s="28" t="s">
        <v>3235</v>
      </c>
      <c r="D485" s="32" t="s">
        <v>5138</v>
      </c>
      <c r="E485" s="28" t="s">
        <v>3236</v>
      </c>
      <c r="F485" s="39">
        <v>1</v>
      </c>
      <c r="G485" s="40">
        <v>222.01</v>
      </c>
      <c r="H485" s="41">
        <v>46.622100000000003</v>
      </c>
      <c r="I485" s="40">
        <v>222.01</v>
      </c>
      <c r="J485" s="48">
        <v>46.62</v>
      </c>
      <c r="K485" s="38">
        <v>45082</v>
      </c>
      <c r="L485" s="33" t="s">
        <v>4</v>
      </c>
      <c r="M485" s="35">
        <v>1</v>
      </c>
      <c r="N485" s="35"/>
      <c r="O485" s="35"/>
      <c r="P485" s="35"/>
      <c r="Q485" s="34" t="s">
        <v>170</v>
      </c>
      <c r="R485" s="36" t="s">
        <v>3052</v>
      </c>
      <c r="S485" s="35" t="s">
        <v>2587</v>
      </c>
      <c r="T485" s="35"/>
      <c r="U485" s="34" t="s">
        <v>171</v>
      </c>
      <c r="V485" s="50">
        <v>268.63</v>
      </c>
      <c r="W485" s="30" t="s">
        <v>2891</v>
      </c>
    </row>
    <row r="486" spans="1:23" s="29" customFormat="1" ht="21.95" customHeight="1" x14ac:dyDescent="0.2">
      <c r="A486" s="28" t="s">
        <v>3067</v>
      </c>
      <c r="B486" s="28"/>
      <c r="C486" s="28" t="s">
        <v>3255</v>
      </c>
      <c r="D486" s="32" t="s">
        <v>5138</v>
      </c>
      <c r="E486" s="28" t="s">
        <v>1212</v>
      </c>
      <c r="F486" s="39">
        <v>0.2</v>
      </c>
      <c r="G486" s="40">
        <v>317.31</v>
      </c>
      <c r="H486" s="41">
        <v>66.635100000000008</v>
      </c>
      <c r="I486" s="40">
        <v>317.31</v>
      </c>
      <c r="J486" s="48">
        <v>66.64</v>
      </c>
      <c r="K486" s="38">
        <v>45082</v>
      </c>
      <c r="L486" s="33" t="s">
        <v>4</v>
      </c>
      <c r="M486" s="35">
        <v>1</v>
      </c>
      <c r="N486" s="35"/>
      <c r="O486" s="35"/>
      <c r="P486" s="35"/>
      <c r="Q486" s="34" t="s">
        <v>1207</v>
      </c>
      <c r="R486" s="36" t="s">
        <v>1208</v>
      </c>
      <c r="S486" s="35" t="s">
        <v>2587</v>
      </c>
      <c r="T486" s="35"/>
      <c r="U486" s="34" t="s">
        <v>348</v>
      </c>
      <c r="V486" s="50">
        <v>383.95</v>
      </c>
      <c r="W486" s="30" t="s">
        <v>2807</v>
      </c>
    </row>
    <row r="487" spans="1:23" s="29" customFormat="1" ht="21.95" customHeight="1" x14ac:dyDescent="0.2">
      <c r="A487" s="28" t="s">
        <v>2907</v>
      </c>
      <c r="B487" s="28"/>
      <c r="C487" s="28" t="s">
        <v>3238</v>
      </c>
      <c r="D487" s="32" t="s">
        <v>5138</v>
      </c>
      <c r="E487" s="32" t="s">
        <v>5144</v>
      </c>
      <c r="F487" s="39">
        <v>1</v>
      </c>
      <c r="G487" s="40">
        <v>150</v>
      </c>
      <c r="H487" s="41">
        <v>31.5</v>
      </c>
      <c r="I487" s="40">
        <v>150</v>
      </c>
      <c r="J487" s="48">
        <v>31.5</v>
      </c>
      <c r="K487" s="38">
        <v>45082</v>
      </c>
      <c r="L487" s="33" t="s">
        <v>4</v>
      </c>
      <c r="M487" s="35">
        <v>1</v>
      </c>
      <c r="N487" s="35"/>
      <c r="O487" s="35"/>
      <c r="P487" s="35"/>
      <c r="Q487" s="34" t="s">
        <v>72</v>
      </c>
      <c r="R487" s="36" t="s">
        <v>3239</v>
      </c>
      <c r="S487" s="35" t="s">
        <v>2587</v>
      </c>
      <c r="T487" s="35"/>
      <c r="U487" s="34" t="s">
        <v>73</v>
      </c>
      <c r="V487" s="50">
        <v>181.5</v>
      </c>
      <c r="W487" s="30" t="s">
        <v>60</v>
      </c>
    </row>
    <row r="488" spans="1:23" s="29" customFormat="1" ht="21.95" customHeight="1" x14ac:dyDescent="0.2">
      <c r="A488" s="28" t="s">
        <v>3416</v>
      </c>
      <c r="B488" s="28"/>
      <c r="C488" s="28" t="s">
        <v>3266</v>
      </c>
      <c r="D488" s="32" t="s">
        <v>5139</v>
      </c>
      <c r="E488" s="28" t="s">
        <v>3267</v>
      </c>
      <c r="F488" s="39">
        <v>1</v>
      </c>
      <c r="G488" s="40">
        <v>953.48</v>
      </c>
      <c r="H488" s="41">
        <v>200.23080000000002</v>
      </c>
      <c r="I488" s="40">
        <v>788</v>
      </c>
      <c r="J488" s="48">
        <v>165.48</v>
      </c>
      <c r="K488" s="38">
        <v>45082</v>
      </c>
      <c r="L488" s="33" t="s">
        <v>4</v>
      </c>
      <c r="M488" s="35">
        <v>1</v>
      </c>
      <c r="N488" s="35"/>
      <c r="O488" s="35"/>
      <c r="P488" s="35"/>
      <c r="Q488" s="34" t="s">
        <v>72</v>
      </c>
      <c r="R488" s="36" t="s">
        <v>3264</v>
      </c>
      <c r="S488" s="35" t="s">
        <v>2587</v>
      </c>
      <c r="T488" s="35"/>
      <c r="U488" s="34" t="s">
        <v>114</v>
      </c>
      <c r="V488" s="50">
        <v>953.48</v>
      </c>
      <c r="W488" s="30" t="s">
        <v>60</v>
      </c>
    </row>
    <row r="489" spans="1:23" s="29" customFormat="1" ht="21.95" customHeight="1" x14ac:dyDescent="0.2">
      <c r="A489" s="28" t="s">
        <v>2932</v>
      </c>
      <c r="B489" s="28"/>
      <c r="C489" s="28" t="s">
        <v>3263</v>
      </c>
      <c r="D489" s="32" t="s">
        <v>5138</v>
      </c>
      <c r="E489" s="32" t="s">
        <v>5145</v>
      </c>
      <c r="F489" s="39">
        <v>1</v>
      </c>
      <c r="G489" s="40">
        <v>879</v>
      </c>
      <c r="H489" s="41">
        <v>184.59</v>
      </c>
      <c r="I489" s="40">
        <v>879</v>
      </c>
      <c r="J489" s="48">
        <v>184.59</v>
      </c>
      <c r="K489" s="38">
        <v>45082</v>
      </c>
      <c r="L489" s="33" t="s">
        <v>4</v>
      </c>
      <c r="M489" s="35">
        <v>1</v>
      </c>
      <c r="N489" s="35"/>
      <c r="O489" s="35"/>
      <c r="P489" s="35"/>
      <c r="Q489" s="34" t="s">
        <v>72</v>
      </c>
      <c r="R489" s="36" t="s">
        <v>3264</v>
      </c>
      <c r="S489" s="35" t="s">
        <v>2587</v>
      </c>
      <c r="T489" s="35"/>
      <c r="U489" s="34" t="s">
        <v>114</v>
      </c>
      <c r="V489" s="50">
        <v>1063.5899999999999</v>
      </c>
      <c r="W489" s="30" t="s">
        <v>60</v>
      </c>
    </row>
    <row r="490" spans="1:23" s="29" customFormat="1" ht="21.95" customHeight="1" x14ac:dyDescent="0.2">
      <c r="A490" s="28" t="s">
        <v>2707</v>
      </c>
      <c r="B490" s="28"/>
      <c r="C490" s="28" t="s">
        <v>3274</v>
      </c>
      <c r="D490" s="32" t="s">
        <v>5138</v>
      </c>
      <c r="E490" s="28" t="s">
        <v>3275</v>
      </c>
      <c r="F490" s="39">
        <v>0.2</v>
      </c>
      <c r="G490" s="40">
        <v>700.1</v>
      </c>
      <c r="H490" s="41">
        <v>147.02100000000002</v>
      </c>
      <c r="I490" s="40">
        <v>700.1</v>
      </c>
      <c r="J490" s="48">
        <v>147.02000000000001</v>
      </c>
      <c r="K490" s="38">
        <v>45082</v>
      </c>
      <c r="L490" s="33" t="s">
        <v>4</v>
      </c>
      <c r="M490" s="35">
        <v>1</v>
      </c>
      <c r="N490" s="35"/>
      <c r="O490" s="35"/>
      <c r="P490" s="35"/>
      <c r="Q490" s="34" t="s">
        <v>150</v>
      </c>
      <c r="R490" s="36" t="s">
        <v>3276</v>
      </c>
      <c r="S490" s="35" t="s">
        <v>2587</v>
      </c>
      <c r="T490" s="35"/>
      <c r="U490" s="34" t="s">
        <v>608</v>
      </c>
      <c r="V490" s="50">
        <v>847.12</v>
      </c>
      <c r="W490" s="30" t="s">
        <v>2807</v>
      </c>
    </row>
    <row r="491" spans="1:23" s="29" customFormat="1" ht="21.95" customHeight="1" x14ac:dyDescent="0.2">
      <c r="A491" s="28" t="s">
        <v>3262</v>
      </c>
      <c r="B491" s="28"/>
      <c r="C491" s="28" t="s">
        <v>3293</v>
      </c>
      <c r="D491" s="32" t="s">
        <v>5138</v>
      </c>
      <c r="E491" s="28" t="s">
        <v>3294</v>
      </c>
      <c r="F491" s="39">
        <v>0.2</v>
      </c>
      <c r="G491" s="40">
        <v>72.56</v>
      </c>
      <c r="H491" s="41">
        <v>15.2376</v>
      </c>
      <c r="I491" s="40">
        <v>72.56</v>
      </c>
      <c r="J491" s="48">
        <v>15.24</v>
      </c>
      <c r="K491" s="38">
        <v>45082</v>
      </c>
      <c r="L491" s="33" t="s">
        <v>4</v>
      </c>
      <c r="M491" s="35">
        <v>1</v>
      </c>
      <c r="N491" s="35"/>
      <c r="O491" s="35"/>
      <c r="P491" s="35"/>
      <c r="Q491" s="34" t="s">
        <v>1475</v>
      </c>
      <c r="R491" s="36" t="s">
        <v>2608</v>
      </c>
      <c r="S491" s="35" t="s">
        <v>2587</v>
      </c>
      <c r="T491" s="35"/>
      <c r="U491" s="34" t="s">
        <v>2832</v>
      </c>
      <c r="V491" s="50">
        <v>87.8</v>
      </c>
      <c r="W491" s="30" t="s">
        <v>2807</v>
      </c>
    </row>
    <row r="492" spans="1:23" s="29" customFormat="1" ht="21.95" customHeight="1" x14ac:dyDescent="0.2">
      <c r="A492" s="28" t="s">
        <v>3603</v>
      </c>
      <c r="B492" s="28"/>
      <c r="C492" s="28" t="s">
        <v>3296</v>
      </c>
      <c r="D492" s="32" t="s">
        <v>5138</v>
      </c>
      <c r="E492" s="28" t="s">
        <v>3297</v>
      </c>
      <c r="F492" s="39">
        <v>0.2</v>
      </c>
      <c r="G492" s="40">
        <v>13.5</v>
      </c>
      <c r="H492" s="41">
        <v>2.835</v>
      </c>
      <c r="I492" s="40">
        <v>13.5</v>
      </c>
      <c r="J492" s="48">
        <v>2.84</v>
      </c>
      <c r="K492" s="38">
        <v>45082</v>
      </c>
      <c r="L492" s="33" t="s">
        <v>4</v>
      </c>
      <c r="M492" s="35">
        <v>1</v>
      </c>
      <c r="N492" s="35"/>
      <c r="O492" s="35"/>
      <c r="P492" s="35"/>
      <c r="Q492" s="34" t="s">
        <v>34</v>
      </c>
      <c r="R492" s="36" t="s">
        <v>3298</v>
      </c>
      <c r="S492" s="35" t="s">
        <v>2587</v>
      </c>
      <c r="T492" s="35"/>
      <c r="U492" s="34" t="s">
        <v>348</v>
      </c>
      <c r="V492" s="50">
        <v>16.34</v>
      </c>
      <c r="W492" s="30" t="s">
        <v>2807</v>
      </c>
    </row>
    <row r="493" spans="1:23" s="29" customFormat="1" ht="21.95" customHeight="1" x14ac:dyDescent="0.2">
      <c r="A493" s="28" t="s">
        <v>4515</v>
      </c>
      <c r="B493" s="28"/>
      <c r="C493" s="28" t="s">
        <v>3257</v>
      </c>
      <c r="D493" s="32" t="s">
        <v>5139</v>
      </c>
      <c r="E493" s="28" t="s">
        <v>3258</v>
      </c>
      <c r="F493" s="39">
        <v>0.2</v>
      </c>
      <c r="G493" s="40">
        <v>41.19</v>
      </c>
      <c r="H493" s="41">
        <v>8.6499000000000006</v>
      </c>
      <c r="I493" s="40">
        <v>41.19</v>
      </c>
      <c r="J493" s="48">
        <v>8.65</v>
      </c>
      <c r="K493" s="38">
        <v>45082</v>
      </c>
      <c r="L493" s="33" t="s">
        <v>4</v>
      </c>
      <c r="M493" s="35">
        <v>1</v>
      </c>
      <c r="N493" s="35"/>
      <c r="O493" s="35"/>
      <c r="P493" s="35"/>
      <c r="Q493" s="34" t="s">
        <v>34</v>
      </c>
      <c r="R493" s="36" t="s">
        <v>451</v>
      </c>
      <c r="S493" s="35" t="s">
        <v>2587</v>
      </c>
      <c r="T493" s="35"/>
      <c r="U493" s="34" t="s">
        <v>1668</v>
      </c>
      <c r="V493" s="50">
        <v>49.84</v>
      </c>
      <c r="W493" s="30" t="s">
        <v>2807</v>
      </c>
    </row>
    <row r="494" spans="1:23" s="29" customFormat="1" ht="21.95" customHeight="1" x14ac:dyDescent="0.2">
      <c r="A494" s="28" t="s">
        <v>3072</v>
      </c>
      <c r="B494" s="28"/>
      <c r="C494" s="28" t="s">
        <v>3385</v>
      </c>
      <c r="D494" s="32" t="s">
        <v>5139</v>
      </c>
      <c r="E494" s="28" t="s">
        <v>3386</v>
      </c>
      <c r="F494" s="39">
        <v>0.2</v>
      </c>
      <c r="G494" s="40">
        <v>209.98</v>
      </c>
      <c r="H494" s="41">
        <v>44.095799999999997</v>
      </c>
      <c r="I494" s="40">
        <v>209.98</v>
      </c>
      <c r="J494" s="48">
        <v>44.1</v>
      </c>
      <c r="K494" s="38">
        <v>45082</v>
      </c>
      <c r="L494" s="33" t="s">
        <v>4</v>
      </c>
      <c r="M494" s="35">
        <v>1</v>
      </c>
      <c r="N494" s="35"/>
      <c r="O494" s="35"/>
      <c r="P494" s="35"/>
      <c r="Q494" s="34" t="s">
        <v>34</v>
      </c>
      <c r="R494" s="36" t="s">
        <v>815</v>
      </c>
      <c r="S494" s="35" t="s">
        <v>2587</v>
      </c>
      <c r="T494" s="35"/>
      <c r="U494" s="34" t="s">
        <v>348</v>
      </c>
      <c r="V494" s="50">
        <v>254.08</v>
      </c>
      <c r="W494" s="30" t="s">
        <v>3387</v>
      </c>
    </row>
    <row r="495" spans="1:23" s="29" customFormat="1" ht="21.95" customHeight="1" x14ac:dyDescent="0.2">
      <c r="A495" s="28" t="s">
        <v>2656</v>
      </c>
      <c r="B495" s="28"/>
      <c r="C495" s="28" t="s">
        <v>3300</v>
      </c>
      <c r="D495" s="32" t="s">
        <v>5138</v>
      </c>
      <c r="E495" s="28" t="s">
        <v>3301</v>
      </c>
      <c r="F495" s="39">
        <v>0.2</v>
      </c>
      <c r="G495" s="40">
        <v>260.60000000000002</v>
      </c>
      <c r="H495" s="41">
        <v>54.726000000000006</v>
      </c>
      <c r="I495" s="40">
        <v>260.60000000000002</v>
      </c>
      <c r="J495" s="48">
        <v>54.73</v>
      </c>
      <c r="K495" s="38">
        <v>45082</v>
      </c>
      <c r="L495" s="33" t="s">
        <v>4</v>
      </c>
      <c r="M495" s="35">
        <v>1</v>
      </c>
      <c r="N495" s="35"/>
      <c r="O495" s="35"/>
      <c r="P495" s="35"/>
      <c r="Q495" s="34" t="s">
        <v>34</v>
      </c>
      <c r="R495" s="36" t="s">
        <v>451</v>
      </c>
      <c r="S495" s="35" t="s">
        <v>2587</v>
      </c>
      <c r="T495" s="35"/>
      <c r="U495" s="34" t="s">
        <v>458</v>
      </c>
      <c r="V495" s="50">
        <v>315.33</v>
      </c>
      <c r="W495" s="30" t="s">
        <v>2807</v>
      </c>
    </row>
    <row r="496" spans="1:23" s="29" customFormat="1" ht="21.95" customHeight="1" x14ac:dyDescent="0.2">
      <c r="A496" s="28" t="s">
        <v>4187</v>
      </c>
      <c r="B496" s="28"/>
      <c r="C496" s="28" t="s">
        <v>3306</v>
      </c>
      <c r="D496" s="32" t="s">
        <v>5138</v>
      </c>
      <c r="E496" s="28" t="s">
        <v>3307</v>
      </c>
      <c r="F496" s="39">
        <v>1</v>
      </c>
      <c r="G496" s="40">
        <v>56.36</v>
      </c>
      <c r="H496" s="41">
        <v>11.835599999999999</v>
      </c>
      <c r="I496" s="40">
        <v>56.36</v>
      </c>
      <c r="J496" s="48">
        <v>11.84</v>
      </c>
      <c r="K496" s="38">
        <v>45082</v>
      </c>
      <c r="L496" s="33" t="s">
        <v>4</v>
      </c>
      <c r="M496" s="35">
        <v>1</v>
      </c>
      <c r="N496" s="35"/>
      <c r="O496" s="35"/>
      <c r="P496" s="35"/>
      <c r="Q496" s="34" t="s">
        <v>122</v>
      </c>
      <c r="R496" s="36" t="s">
        <v>3003</v>
      </c>
      <c r="S496" s="35" t="s">
        <v>2587</v>
      </c>
      <c r="T496" s="35"/>
      <c r="U496" s="34" t="s">
        <v>3308</v>
      </c>
      <c r="V496" s="50">
        <v>68.2</v>
      </c>
      <c r="W496" s="30" t="s">
        <v>2891</v>
      </c>
    </row>
    <row r="497" spans="1:23" s="29" customFormat="1" ht="21.95" customHeight="1" x14ac:dyDescent="0.2">
      <c r="A497" s="28" t="s">
        <v>3481</v>
      </c>
      <c r="B497" s="28"/>
      <c r="C497" s="28" t="s">
        <v>3577</v>
      </c>
      <c r="D497" s="32" t="s">
        <v>5138</v>
      </c>
      <c r="E497" s="28" t="s">
        <v>3578</v>
      </c>
      <c r="F497" s="39">
        <v>4</v>
      </c>
      <c r="G497" s="40">
        <v>66.12</v>
      </c>
      <c r="H497" s="41">
        <v>13.885199999999999</v>
      </c>
      <c r="I497" s="40">
        <v>66.12</v>
      </c>
      <c r="J497" s="48">
        <v>13.89</v>
      </c>
      <c r="K497" s="38">
        <v>45082</v>
      </c>
      <c r="L497" s="33" t="s">
        <v>4</v>
      </c>
      <c r="M497" s="35">
        <v>1</v>
      </c>
      <c r="N497" s="35"/>
      <c r="O497" s="35"/>
      <c r="P497" s="35"/>
      <c r="Q497" s="34" t="s">
        <v>245</v>
      </c>
      <c r="R497" s="36" t="s">
        <v>3579</v>
      </c>
      <c r="S497" s="35" t="s">
        <v>2587</v>
      </c>
      <c r="T497" s="35"/>
      <c r="U497" s="34" t="s">
        <v>246</v>
      </c>
      <c r="V497" s="50">
        <v>80.010000000000005</v>
      </c>
      <c r="W497" s="30" t="s">
        <v>2926</v>
      </c>
    </row>
    <row r="498" spans="1:23" s="29" customFormat="1" ht="21.95" customHeight="1" x14ac:dyDescent="0.2">
      <c r="A498" s="28" t="s">
        <v>4500</v>
      </c>
      <c r="B498" s="28"/>
      <c r="C498" s="28" t="s">
        <v>3269</v>
      </c>
      <c r="D498" s="32" t="s">
        <v>5138</v>
      </c>
      <c r="E498" s="28" t="s">
        <v>3270</v>
      </c>
      <c r="F498" s="39">
        <v>1</v>
      </c>
      <c r="G498" s="40">
        <v>36.119999999999997</v>
      </c>
      <c r="H498" s="41">
        <v>7.5851999999999995</v>
      </c>
      <c r="I498" s="40">
        <v>36.119999999999997</v>
      </c>
      <c r="J498" s="48">
        <v>7.59</v>
      </c>
      <c r="K498" s="38">
        <v>45082</v>
      </c>
      <c r="L498" s="33" t="s">
        <v>4</v>
      </c>
      <c r="M498" s="35">
        <v>1</v>
      </c>
      <c r="N498" s="35"/>
      <c r="O498" s="35"/>
      <c r="P498" s="35"/>
      <c r="Q498" s="34" t="s">
        <v>985</v>
      </c>
      <c r="R498" s="36" t="s">
        <v>2951</v>
      </c>
      <c r="S498" s="35" t="s">
        <v>2587</v>
      </c>
      <c r="T498" s="35"/>
      <c r="U498" s="34" t="s">
        <v>750</v>
      </c>
      <c r="V498" s="50">
        <v>43.71</v>
      </c>
      <c r="W498" s="30" t="s">
        <v>2891</v>
      </c>
    </row>
    <row r="499" spans="1:23" s="29" customFormat="1" ht="21.95" customHeight="1" x14ac:dyDescent="0.2">
      <c r="A499" s="28" t="s">
        <v>4138</v>
      </c>
      <c r="B499" s="28"/>
      <c r="C499" s="28" t="s">
        <v>3211</v>
      </c>
      <c r="D499" s="32" t="s">
        <v>5139</v>
      </c>
      <c r="E499" s="28" t="s">
        <v>3212</v>
      </c>
      <c r="F499" s="39">
        <v>0.1</v>
      </c>
      <c r="G499" s="40">
        <v>600</v>
      </c>
      <c r="H499" s="41">
        <v>126</v>
      </c>
      <c r="I499" s="40">
        <v>600</v>
      </c>
      <c r="J499" s="48">
        <v>126</v>
      </c>
      <c r="K499" s="38">
        <v>45083</v>
      </c>
      <c r="L499" s="33" t="s">
        <v>4</v>
      </c>
      <c r="M499" s="35">
        <v>1</v>
      </c>
      <c r="N499" s="35"/>
      <c r="O499" s="35"/>
      <c r="P499" s="35"/>
      <c r="Q499" s="34" t="s">
        <v>10040</v>
      </c>
      <c r="R499" s="36" t="s">
        <v>3213</v>
      </c>
      <c r="S499" s="35" t="s">
        <v>2587</v>
      </c>
      <c r="T499" s="35"/>
      <c r="U499" s="34" t="s">
        <v>1906</v>
      </c>
      <c r="V499" s="50">
        <v>726</v>
      </c>
      <c r="W499" s="30" t="s">
        <v>2807</v>
      </c>
    </row>
    <row r="500" spans="1:23" s="29" customFormat="1" ht="21.95" customHeight="1" x14ac:dyDescent="0.2">
      <c r="A500" s="28" t="s">
        <v>5007</v>
      </c>
      <c r="B500" s="28"/>
      <c r="C500" s="28" t="s">
        <v>3218</v>
      </c>
      <c r="D500" s="32" t="s">
        <v>5138</v>
      </c>
      <c r="E500" s="28" t="s">
        <v>3219</v>
      </c>
      <c r="F500" s="39">
        <v>1</v>
      </c>
      <c r="G500" s="40">
        <v>295</v>
      </c>
      <c r="H500" s="41">
        <v>61.95</v>
      </c>
      <c r="I500" s="40">
        <v>295</v>
      </c>
      <c r="J500" s="48">
        <v>61.95</v>
      </c>
      <c r="K500" s="38">
        <v>45083</v>
      </c>
      <c r="L500" s="33" t="s">
        <v>4</v>
      </c>
      <c r="M500" s="35">
        <v>1</v>
      </c>
      <c r="N500" s="35"/>
      <c r="O500" s="35"/>
      <c r="P500" s="35"/>
      <c r="Q500" s="34" t="s">
        <v>9946</v>
      </c>
      <c r="R500" s="36" t="s">
        <v>3220</v>
      </c>
      <c r="S500" s="35" t="s">
        <v>2587</v>
      </c>
      <c r="T500" s="35"/>
      <c r="U500" s="34" t="s">
        <v>1104</v>
      </c>
      <c r="V500" s="50">
        <v>356.95</v>
      </c>
      <c r="W500" s="30" t="s">
        <v>60</v>
      </c>
    </row>
    <row r="501" spans="1:23" s="29" customFormat="1" ht="21.95" customHeight="1" x14ac:dyDescent="0.2">
      <c r="A501" s="28" t="s">
        <v>3597</v>
      </c>
      <c r="B501" s="28"/>
      <c r="C501" s="28" t="s">
        <v>3215</v>
      </c>
      <c r="D501" s="32" t="s">
        <v>5139</v>
      </c>
      <c r="E501" s="28" t="s">
        <v>3216</v>
      </c>
      <c r="F501" s="39">
        <v>12</v>
      </c>
      <c r="G501" s="40">
        <v>1100</v>
      </c>
      <c r="H501" s="41">
        <v>231</v>
      </c>
      <c r="I501" s="40">
        <v>1075</v>
      </c>
      <c r="J501" s="48">
        <v>225.75</v>
      </c>
      <c r="K501" s="38">
        <v>45083</v>
      </c>
      <c r="L501" s="33" t="s">
        <v>4</v>
      </c>
      <c r="M501" s="35">
        <v>1</v>
      </c>
      <c r="N501" s="35"/>
      <c r="O501" s="35"/>
      <c r="P501" s="35"/>
      <c r="Q501" s="34" t="s">
        <v>9960</v>
      </c>
      <c r="R501" s="36" t="s">
        <v>1257</v>
      </c>
      <c r="S501" s="35" t="s">
        <v>2587</v>
      </c>
      <c r="T501" s="35"/>
      <c r="U501" s="34" t="s">
        <v>2177</v>
      </c>
      <c r="V501" s="50">
        <v>1300.75</v>
      </c>
      <c r="W501" s="30" t="s">
        <v>2807</v>
      </c>
    </row>
    <row r="502" spans="1:23" s="29" customFormat="1" ht="21.95" customHeight="1" x14ac:dyDescent="0.2">
      <c r="A502" s="28" t="s">
        <v>4737</v>
      </c>
      <c r="B502" s="28"/>
      <c r="C502" s="28" t="s">
        <v>3229</v>
      </c>
      <c r="D502" s="32" t="s">
        <v>5139</v>
      </c>
      <c r="E502" s="28" t="s">
        <v>3230</v>
      </c>
      <c r="F502" s="39">
        <v>0.2</v>
      </c>
      <c r="G502" s="40">
        <v>931</v>
      </c>
      <c r="H502" s="41">
        <v>195.51</v>
      </c>
      <c r="I502" s="40">
        <v>931</v>
      </c>
      <c r="J502" s="48">
        <v>93.1</v>
      </c>
      <c r="K502" s="38">
        <v>45083</v>
      </c>
      <c r="L502" s="33" t="s">
        <v>4</v>
      </c>
      <c r="M502" s="35">
        <v>1</v>
      </c>
      <c r="N502" s="35"/>
      <c r="O502" s="35"/>
      <c r="P502" s="35"/>
      <c r="Q502" s="34" t="s">
        <v>2280</v>
      </c>
      <c r="R502" s="36" t="s">
        <v>259</v>
      </c>
      <c r="S502" s="35" t="s">
        <v>2587</v>
      </c>
      <c r="T502" s="35"/>
      <c r="U502" s="34" t="s">
        <v>2280</v>
      </c>
      <c r="V502" s="50">
        <v>1024.0999999999999</v>
      </c>
      <c r="W502" s="30" t="s">
        <v>2807</v>
      </c>
    </row>
    <row r="503" spans="1:23" s="29" customFormat="1" ht="21.95" customHeight="1" x14ac:dyDescent="0.2">
      <c r="A503" s="28" t="s">
        <v>4177</v>
      </c>
      <c r="B503" s="28"/>
      <c r="C503" s="28" t="s">
        <v>3204</v>
      </c>
      <c r="D503" s="32" t="s">
        <v>5138</v>
      </c>
      <c r="E503" s="28" t="s">
        <v>3205</v>
      </c>
      <c r="F503" s="39">
        <v>1</v>
      </c>
      <c r="G503" s="40">
        <v>235</v>
      </c>
      <c r="H503" s="41">
        <v>49.35</v>
      </c>
      <c r="I503" s="40">
        <v>235</v>
      </c>
      <c r="J503" s="48">
        <v>49.35</v>
      </c>
      <c r="K503" s="38">
        <v>45083</v>
      </c>
      <c r="L503" s="33" t="s">
        <v>4</v>
      </c>
      <c r="M503" s="35">
        <v>1</v>
      </c>
      <c r="N503" s="35"/>
      <c r="O503" s="35"/>
      <c r="P503" s="35"/>
      <c r="Q503" s="34" t="s">
        <v>1475</v>
      </c>
      <c r="R503" s="36" t="s">
        <v>2608</v>
      </c>
      <c r="S503" s="35" t="s">
        <v>2587</v>
      </c>
      <c r="T503" s="35"/>
      <c r="U503" s="34" t="s">
        <v>1660</v>
      </c>
      <c r="V503" s="50">
        <v>284.35000000000002</v>
      </c>
      <c r="W503" s="30" t="s">
        <v>2846</v>
      </c>
    </row>
    <row r="504" spans="1:23" s="29" customFormat="1" ht="21.95" customHeight="1" x14ac:dyDescent="0.2">
      <c r="A504" s="28" t="s">
        <v>3617</v>
      </c>
      <c r="B504" s="28"/>
      <c r="C504" s="28" t="s">
        <v>3222</v>
      </c>
      <c r="D504" s="32" t="s">
        <v>5138</v>
      </c>
      <c r="E504" s="28" t="s">
        <v>3223</v>
      </c>
      <c r="F504" s="39">
        <v>1</v>
      </c>
      <c r="G504" s="40">
        <v>37.96</v>
      </c>
      <c r="H504" s="41">
        <v>7.9715999999999996</v>
      </c>
      <c r="I504" s="40">
        <v>37.96</v>
      </c>
      <c r="J504" s="48">
        <v>7.97</v>
      </c>
      <c r="K504" s="38">
        <v>45083</v>
      </c>
      <c r="L504" s="33" t="s">
        <v>4</v>
      </c>
      <c r="M504" s="35">
        <v>1</v>
      </c>
      <c r="N504" s="35"/>
      <c r="O504" s="35"/>
      <c r="P504" s="35"/>
      <c r="Q504" s="34" t="s">
        <v>1030</v>
      </c>
      <c r="R504" s="36" t="s">
        <v>3224</v>
      </c>
      <c r="S504" s="35" t="s">
        <v>2587</v>
      </c>
      <c r="T504" s="35"/>
      <c r="U504" s="34" t="s">
        <v>171</v>
      </c>
      <c r="V504" s="50">
        <v>45.93</v>
      </c>
      <c r="W504" s="30" t="s">
        <v>2807</v>
      </c>
    </row>
    <row r="505" spans="1:23" s="29" customFormat="1" ht="21.95" customHeight="1" x14ac:dyDescent="0.2">
      <c r="A505" s="28" t="s">
        <v>3319</v>
      </c>
      <c r="B505" s="28"/>
      <c r="C505" s="28" t="s">
        <v>3175</v>
      </c>
      <c r="D505" s="32" t="s">
        <v>5138</v>
      </c>
      <c r="E505" s="28" t="s">
        <v>3176</v>
      </c>
      <c r="F505" s="39">
        <v>0.2</v>
      </c>
      <c r="G505" s="40">
        <v>98.25</v>
      </c>
      <c r="H505" s="41">
        <v>20.6325</v>
      </c>
      <c r="I505" s="40">
        <v>98.25</v>
      </c>
      <c r="J505" s="48">
        <v>20.63</v>
      </c>
      <c r="K505" s="38">
        <v>45083</v>
      </c>
      <c r="L505" s="33" t="s">
        <v>4</v>
      </c>
      <c r="M505" s="35">
        <v>1</v>
      </c>
      <c r="N505" s="35"/>
      <c r="O505" s="35"/>
      <c r="P505" s="35"/>
      <c r="Q505" s="34" t="s">
        <v>29</v>
      </c>
      <c r="R505" s="36" t="s">
        <v>56</v>
      </c>
      <c r="S505" s="35" t="s">
        <v>2587</v>
      </c>
      <c r="T505" s="35"/>
      <c r="U505" s="34" t="s">
        <v>31</v>
      </c>
      <c r="V505" s="50">
        <v>118.88</v>
      </c>
      <c r="W505" s="30" t="s">
        <v>2807</v>
      </c>
    </row>
    <row r="506" spans="1:23" s="29" customFormat="1" ht="21.95" customHeight="1" x14ac:dyDescent="0.2">
      <c r="A506" s="28" t="s">
        <v>4068</v>
      </c>
      <c r="B506" s="28"/>
      <c r="C506" s="28" t="s">
        <v>3185</v>
      </c>
      <c r="D506" s="32" t="s">
        <v>5138</v>
      </c>
      <c r="E506" s="28" t="s">
        <v>3186</v>
      </c>
      <c r="F506" s="39">
        <v>1</v>
      </c>
      <c r="G506" s="40">
        <v>2400</v>
      </c>
      <c r="H506" s="41">
        <v>504</v>
      </c>
      <c r="I506" s="40">
        <v>2397.4899999999998</v>
      </c>
      <c r="J506" s="48">
        <v>503.47</v>
      </c>
      <c r="K506" s="38">
        <v>45083</v>
      </c>
      <c r="L506" s="33" t="s">
        <v>4</v>
      </c>
      <c r="M506" s="35">
        <v>1</v>
      </c>
      <c r="N506" s="35"/>
      <c r="O506" s="35"/>
      <c r="P506" s="35"/>
      <c r="Q506" s="34" t="s">
        <v>245</v>
      </c>
      <c r="R506" s="36" t="s">
        <v>3654</v>
      </c>
      <c r="S506" s="35" t="s">
        <v>2587</v>
      </c>
      <c r="T506" s="35"/>
      <c r="U506" s="34" t="s">
        <v>2688</v>
      </c>
      <c r="V506" s="50">
        <v>2900.96</v>
      </c>
      <c r="W506" s="30" t="s">
        <v>2807</v>
      </c>
    </row>
    <row r="507" spans="1:23" s="29" customFormat="1" ht="21.95" customHeight="1" x14ac:dyDescent="0.2">
      <c r="A507" s="28" t="s">
        <v>3396</v>
      </c>
      <c r="B507" s="28"/>
      <c r="C507" s="28" t="s">
        <v>3360</v>
      </c>
      <c r="D507" s="32" t="s">
        <v>5138</v>
      </c>
      <c r="E507" s="28" t="s">
        <v>3361</v>
      </c>
      <c r="F507" s="39">
        <v>1</v>
      </c>
      <c r="G507" s="40">
        <v>134</v>
      </c>
      <c r="H507" s="41">
        <v>28.14</v>
      </c>
      <c r="I507" s="40">
        <v>134</v>
      </c>
      <c r="J507" s="48">
        <v>28.14</v>
      </c>
      <c r="K507" s="38">
        <v>45083</v>
      </c>
      <c r="L507" s="33" t="s">
        <v>4</v>
      </c>
      <c r="M507" s="35">
        <v>1</v>
      </c>
      <c r="N507" s="35"/>
      <c r="O507" s="35"/>
      <c r="P507" s="35"/>
      <c r="Q507" s="34" t="s">
        <v>661</v>
      </c>
      <c r="R507" s="36" t="s">
        <v>3362</v>
      </c>
      <c r="S507" s="35" t="s">
        <v>2587</v>
      </c>
      <c r="T507" s="35"/>
      <c r="U507" s="34" t="s">
        <v>784</v>
      </c>
      <c r="V507" s="50">
        <v>162.13999999999999</v>
      </c>
      <c r="W507" s="30" t="s">
        <v>3363</v>
      </c>
    </row>
    <row r="508" spans="1:23" s="29" customFormat="1" ht="21.95" customHeight="1" x14ac:dyDescent="0.2">
      <c r="A508" s="28" t="s">
        <v>2966</v>
      </c>
      <c r="B508" s="28"/>
      <c r="C508" s="28" t="s">
        <v>3191</v>
      </c>
      <c r="D508" s="32" t="s">
        <v>5139</v>
      </c>
      <c r="E508" s="28" t="s">
        <v>3192</v>
      </c>
      <c r="F508" s="39">
        <v>1</v>
      </c>
      <c r="G508" s="40">
        <v>13.95</v>
      </c>
      <c r="H508" s="41">
        <v>2.9295</v>
      </c>
      <c r="I508" s="40">
        <v>13.95</v>
      </c>
      <c r="J508" s="48">
        <v>2.93</v>
      </c>
      <c r="K508" s="38">
        <v>45083</v>
      </c>
      <c r="L508" s="33" t="s">
        <v>4</v>
      </c>
      <c r="M508" s="35">
        <v>1</v>
      </c>
      <c r="N508" s="35"/>
      <c r="O508" s="35"/>
      <c r="P508" s="35"/>
      <c r="Q508" s="34" t="s">
        <v>49</v>
      </c>
      <c r="R508" s="36" t="s">
        <v>50</v>
      </c>
      <c r="S508" s="35" t="s">
        <v>2587</v>
      </c>
      <c r="T508" s="35"/>
      <c r="U508" s="34" t="s">
        <v>51</v>
      </c>
      <c r="V508" s="50">
        <v>16.88</v>
      </c>
      <c r="W508" s="30" t="s">
        <v>2846</v>
      </c>
    </row>
    <row r="509" spans="1:23" s="29" customFormat="1" ht="21.95" customHeight="1" x14ac:dyDescent="0.2">
      <c r="A509" s="28" t="s">
        <v>4053</v>
      </c>
      <c r="B509" s="28"/>
      <c r="C509" s="28" t="s">
        <v>3194</v>
      </c>
      <c r="D509" s="32" t="s">
        <v>5138</v>
      </c>
      <c r="E509" s="28" t="s">
        <v>3195</v>
      </c>
      <c r="F509" s="39">
        <v>0.1</v>
      </c>
      <c r="G509" s="40">
        <v>192.11</v>
      </c>
      <c r="H509" s="41">
        <v>40.343100000000007</v>
      </c>
      <c r="I509" s="40">
        <v>192.11</v>
      </c>
      <c r="J509" s="48">
        <v>40.340000000000003</v>
      </c>
      <c r="K509" s="38">
        <v>45083</v>
      </c>
      <c r="L509" s="33" t="s">
        <v>4</v>
      </c>
      <c r="M509" s="35">
        <v>1</v>
      </c>
      <c r="N509" s="35"/>
      <c r="O509" s="35"/>
      <c r="P509" s="35"/>
      <c r="Q509" s="34" t="s">
        <v>183</v>
      </c>
      <c r="R509" s="36" t="s">
        <v>2984</v>
      </c>
      <c r="S509" s="35" t="s">
        <v>2587</v>
      </c>
      <c r="T509" s="35"/>
      <c r="U509" s="34" t="s">
        <v>1013</v>
      </c>
      <c r="V509" s="50">
        <v>232.45</v>
      </c>
      <c r="W509" s="30" t="s">
        <v>2846</v>
      </c>
    </row>
    <row r="510" spans="1:23" s="29" customFormat="1" ht="21.95" customHeight="1" x14ac:dyDescent="0.2">
      <c r="A510" s="28" t="s">
        <v>4099</v>
      </c>
      <c r="B510" s="28"/>
      <c r="C510" s="28" t="s">
        <v>3188</v>
      </c>
      <c r="D510" s="32" t="s">
        <v>5138</v>
      </c>
      <c r="E510" s="28" t="s">
        <v>3189</v>
      </c>
      <c r="F510" s="39">
        <v>0.2</v>
      </c>
      <c r="G510" s="40">
        <v>219.78</v>
      </c>
      <c r="H510" s="41">
        <v>46.153800000000004</v>
      </c>
      <c r="I510" s="40">
        <v>219.78</v>
      </c>
      <c r="J510" s="48">
        <v>46.15</v>
      </c>
      <c r="K510" s="38">
        <v>45083</v>
      </c>
      <c r="L510" s="33" t="s">
        <v>4</v>
      </c>
      <c r="M510" s="35">
        <v>1</v>
      </c>
      <c r="N510" s="35"/>
      <c r="O510" s="35"/>
      <c r="P510" s="35"/>
      <c r="Q510" s="34" t="s">
        <v>183</v>
      </c>
      <c r="R510" s="36" t="s">
        <v>2984</v>
      </c>
      <c r="S510" s="35" t="s">
        <v>2587</v>
      </c>
      <c r="T510" s="35"/>
      <c r="U510" s="34" t="s">
        <v>1013</v>
      </c>
      <c r="V510" s="50">
        <v>265.93</v>
      </c>
      <c r="W510" s="30" t="s">
        <v>2846</v>
      </c>
    </row>
    <row r="511" spans="1:23" s="29" customFormat="1" ht="21.95" customHeight="1" x14ac:dyDescent="0.2">
      <c r="A511" s="28" t="s">
        <v>2916</v>
      </c>
      <c r="B511" s="28"/>
      <c r="C511" s="28" t="s">
        <v>3378</v>
      </c>
      <c r="D511" s="32" t="s">
        <v>5139</v>
      </c>
      <c r="E511" s="28" t="s">
        <v>3379</v>
      </c>
      <c r="F511" s="39">
        <v>7</v>
      </c>
      <c r="G511" s="40">
        <v>180</v>
      </c>
      <c r="H511" s="41">
        <v>37.799999999999997</v>
      </c>
      <c r="I511" s="40">
        <v>180</v>
      </c>
      <c r="J511" s="48">
        <v>37.799999999999997</v>
      </c>
      <c r="K511" s="38">
        <v>45084</v>
      </c>
      <c r="L511" s="33" t="s">
        <v>4</v>
      </c>
      <c r="M511" s="35">
        <v>1</v>
      </c>
      <c r="N511" s="35"/>
      <c r="O511" s="35"/>
      <c r="P511" s="35"/>
      <c r="Q511" s="34" t="s">
        <v>9960</v>
      </c>
      <c r="R511" s="36" t="s">
        <v>1257</v>
      </c>
      <c r="S511" s="35" t="s">
        <v>2587</v>
      </c>
      <c r="T511" s="35"/>
      <c r="U511" s="34" t="s">
        <v>2177</v>
      </c>
      <c r="V511" s="50">
        <v>217.8</v>
      </c>
      <c r="W511" s="30" t="s">
        <v>3115</v>
      </c>
    </row>
    <row r="512" spans="1:23" s="29" customFormat="1" ht="21.95" customHeight="1" x14ac:dyDescent="0.2">
      <c r="A512" s="28" t="s">
        <v>3034</v>
      </c>
      <c r="B512" s="28"/>
      <c r="C512" s="28" t="s">
        <v>3147</v>
      </c>
      <c r="D512" s="32" t="s">
        <v>5139</v>
      </c>
      <c r="E512" s="28" t="s">
        <v>3148</v>
      </c>
      <c r="F512" s="39">
        <v>4</v>
      </c>
      <c r="G512" s="40">
        <v>5400</v>
      </c>
      <c r="H512" s="41">
        <v>1134</v>
      </c>
      <c r="I512" s="40">
        <v>4320</v>
      </c>
      <c r="J512" s="48">
        <v>0</v>
      </c>
      <c r="K512" s="38">
        <v>45084</v>
      </c>
      <c r="L512" s="33" t="s">
        <v>76</v>
      </c>
      <c r="M512" s="35">
        <v>1</v>
      </c>
      <c r="N512" s="35"/>
      <c r="O512" s="35"/>
      <c r="P512" s="35"/>
      <c r="Q512" s="34" t="s">
        <v>10050</v>
      </c>
      <c r="R512" s="36" t="s">
        <v>3149</v>
      </c>
      <c r="S512" s="35" t="s">
        <v>2587</v>
      </c>
      <c r="T512" s="35"/>
      <c r="U512" s="34" t="s">
        <v>690</v>
      </c>
      <c r="V512" s="50">
        <v>4320</v>
      </c>
      <c r="W512" s="30" t="s">
        <v>2839</v>
      </c>
    </row>
    <row r="513" spans="1:23" s="29" customFormat="1" ht="21.95" customHeight="1" x14ac:dyDescent="0.2">
      <c r="A513" s="28" t="s">
        <v>3725</v>
      </c>
      <c r="B513" s="28"/>
      <c r="C513" s="28" t="s">
        <v>3207</v>
      </c>
      <c r="D513" s="32" t="s">
        <v>5139</v>
      </c>
      <c r="E513" s="28" t="s">
        <v>3208</v>
      </c>
      <c r="F513" s="39">
        <v>5</v>
      </c>
      <c r="G513" s="40">
        <v>1410</v>
      </c>
      <c r="H513" s="41">
        <v>296.10000000000002</v>
      </c>
      <c r="I513" s="40">
        <v>1320</v>
      </c>
      <c r="J513" s="48">
        <v>0</v>
      </c>
      <c r="K513" s="38">
        <v>45084</v>
      </c>
      <c r="L513" s="33" t="s">
        <v>76</v>
      </c>
      <c r="M513" s="35">
        <v>1</v>
      </c>
      <c r="N513" s="35"/>
      <c r="O513" s="35"/>
      <c r="P513" s="35"/>
      <c r="Q513" s="34" t="s">
        <v>10069</v>
      </c>
      <c r="R513" s="36" t="s">
        <v>3209</v>
      </c>
      <c r="S513" s="35" t="s">
        <v>2587</v>
      </c>
      <c r="T513" s="35"/>
      <c r="U513" s="34" t="s">
        <v>690</v>
      </c>
      <c r="V513" s="50">
        <v>1320</v>
      </c>
      <c r="W513" s="30" t="s">
        <v>2839</v>
      </c>
    </row>
    <row r="514" spans="1:23" s="29" customFormat="1" ht="21.95" customHeight="1" x14ac:dyDescent="0.2">
      <c r="A514" s="28" t="s">
        <v>5059</v>
      </c>
      <c r="B514" s="28"/>
      <c r="C514" s="28" t="s">
        <v>3156</v>
      </c>
      <c r="D514" s="32" t="s">
        <v>2591</v>
      </c>
      <c r="E514" s="28" t="s">
        <v>3157</v>
      </c>
      <c r="F514" s="39">
        <v>1</v>
      </c>
      <c r="G514" s="40">
        <v>8240.5</v>
      </c>
      <c r="H514" s="41">
        <v>1730.5050000000001</v>
      </c>
      <c r="I514" s="40">
        <v>8200</v>
      </c>
      <c r="J514" s="48">
        <v>1722</v>
      </c>
      <c r="K514" s="38">
        <v>45084</v>
      </c>
      <c r="L514" s="33" t="s">
        <v>76</v>
      </c>
      <c r="M514" s="35">
        <v>1</v>
      </c>
      <c r="N514" s="35"/>
      <c r="O514" s="35"/>
      <c r="P514" s="35"/>
      <c r="Q514" s="34" t="s">
        <v>3158</v>
      </c>
      <c r="R514" s="36" t="s">
        <v>3159</v>
      </c>
      <c r="S514" s="35" t="s">
        <v>2587</v>
      </c>
      <c r="T514" s="35"/>
      <c r="U514" s="34" t="s">
        <v>2265</v>
      </c>
      <c r="V514" s="50">
        <v>9922</v>
      </c>
      <c r="W514" s="30" t="s">
        <v>2846</v>
      </c>
    </row>
    <row r="515" spans="1:23" s="29" customFormat="1" ht="21.95" customHeight="1" x14ac:dyDescent="0.2">
      <c r="A515" s="28" t="s">
        <v>3130</v>
      </c>
      <c r="B515" s="28"/>
      <c r="C515" s="28" t="s">
        <v>3161</v>
      </c>
      <c r="D515" s="32" t="s">
        <v>2591</v>
      </c>
      <c r="E515" s="28" t="s">
        <v>3162</v>
      </c>
      <c r="F515" s="39">
        <v>1</v>
      </c>
      <c r="G515" s="40">
        <v>16528.919999999998</v>
      </c>
      <c r="H515" s="41">
        <v>3471.0731999999994</v>
      </c>
      <c r="I515" s="40">
        <v>16000</v>
      </c>
      <c r="J515" s="48">
        <v>3360</v>
      </c>
      <c r="K515" s="38">
        <v>45084</v>
      </c>
      <c r="L515" s="33" t="s">
        <v>76</v>
      </c>
      <c r="M515" s="35">
        <v>1</v>
      </c>
      <c r="N515" s="35"/>
      <c r="O515" s="35"/>
      <c r="P515" s="35"/>
      <c r="Q515" s="34" t="s">
        <v>3163</v>
      </c>
      <c r="R515" s="36" t="s">
        <v>3164</v>
      </c>
      <c r="S515" s="35" t="s">
        <v>2587</v>
      </c>
      <c r="T515" s="35"/>
      <c r="U515" s="34" t="s">
        <v>3165</v>
      </c>
      <c r="V515" s="50">
        <v>19360</v>
      </c>
      <c r="W515" s="30" t="s">
        <v>2846</v>
      </c>
    </row>
    <row r="516" spans="1:23" s="29" customFormat="1" ht="21.95" customHeight="1" x14ac:dyDescent="0.2">
      <c r="A516" s="28" t="s">
        <v>2914</v>
      </c>
      <c r="B516" s="28"/>
      <c r="C516" s="28" t="s">
        <v>3178</v>
      </c>
      <c r="D516" s="32" t="s">
        <v>5138</v>
      </c>
      <c r="E516" s="28" t="s">
        <v>3179</v>
      </c>
      <c r="F516" s="39">
        <v>1</v>
      </c>
      <c r="G516" s="40">
        <v>628.08000000000004</v>
      </c>
      <c r="H516" s="41">
        <v>131.89680000000001</v>
      </c>
      <c r="I516" s="40">
        <v>628.08000000000004</v>
      </c>
      <c r="J516" s="48">
        <v>131.9</v>
      </c>
      <c r="K516" s="38">
        <v>45084</v>
      </c>
      <c r="L516" s="33" t="s">
        <v>4</v>
      </c>
      <c r="M516" s="35">
        <v>1</v>
      </c>
      <c r="N516" s="35"/>
      <c r="O516" s="35"/>
      <c r="P516" s="35"/>
      <c r="Q516" s="34" t="s">
        <v>456</v>
      </c>
      <c r="R516" s="36" t="s">
        <v>457</v>
      </c>
      <c r="S516" s="35" t="s">
        <v>2587</v>
      </c>
      <c r="T516" s="35"/>
      <c r="U516" s="34" t="s">
        <v>3180</v>
      </c>
      <c r="V516" s="50">
        <v>759.98</v>
      </c>
      <c r="W516" s="30" t="s">
        <v>2891</v>
      </c>
    </row>
    <row r="517" spans="1:23" s="29" customFormat="1" ht="21.95" customHeight="1" x14ac:dyDescent="0.2">
      <c r="A517" s="28" t="s">
        <v>4891</v>
      </c>
      <c r="B517" s="28"/>
      <c r="C517" s="28" t="s">
        <v>3201</v>
      </c>
      <c r="D517" s="32" t="s">
        <v>5138</v>
      </c>
      <c r="E517" s="28" t="s">
        <v>3202</v>
      </c>
      <c r="F517" s="39">
        <v>3</v>
      </c>
      <c r="G517" s="40">
        <v>44.83</v>
      </c>
      <c r="H517" s="41">
        <v>9.414299999999999</v>
      </c>
      <c r="I517" s="40">
        <v>44.83</v>
      </c>
      <c r="J517" s="48">
        <v>9.41</v>
      </c>
      <c r="K517" s="38">
        <v>45084</v>
      </c>
      <c r="L517" s="33" t="s">
        <v>4</v>
      </c>
      <c r="M517" s="35">
        <v>1</v>
      </c>
      <c r="N517" s="35"/>
      <c r="O517" s="35"/>
      <c r="P517" s="35"/>
      <c r="Q517" s="34" t="s">
        <v>140</v>
      </c>
      <c r="R517" s="36" t="s">
        <v>2913</v>
      </c>
      <c r="S517" s="35" t="s">
        <v>2587</v>
      </c>
      <c r="T517" s="35"/>
      <c r="U517" s="34" t="s">
        <v>31</v>
      </c>
      <c r="V517" s="50">
        <v>54.24</v>
      </c>
      <c r="W517" s="30" t="s">
        <v>2891</v>
      </c>
    </row>
    <row r="518" spans="1:23" s="29" customFormat="1" ht="21.95" customHeight="1" x14ac:dyDescent="0.2">
      <c r="A518" s="28" t="s">
        <v>3729</v>
      </c>
      <c r="B518" s="28"/>
      <c r="C518" s="28" t="s">
        <v>3167</v>
      </c>
      <c r="D518" s="32" t="s">
        <v>5138</v>
      </c>
      <c r="E518" s="28" t="s">
        <v>3168</v>
      </c>
      <c r="F518" s="39">
        <v>1</v>
      </c>
      <c r="G518" s="40">
        <v>618.94000000000005</v>
      </c>
      <c r="H518" s="41">
        <v>129.97740000000002</v>
      </c>
      <c r="I518" s="40">
        <v>618.94000000000005</v>
      </c>
      <c r="J518" s="48">
        <v>129.97999999999999</v>
      </c>
      <c r="K518" s="38">
        <v>45084</v>
      </c>
      <c r="L518" s="33" t="s">
        <v>4</v>
      </c>
      <c r="M518" s="35">
        <v>1</v>
      </c>
      <c r="N518" s="35"/>
      <c r="O518" s="35"/>
      <c r="P518" s="35"/>
      <c r="Q518" s="34" t="s">
        <v>140</v>
      </c>
      <c r="R518" s="36" t="s">
        <v>3169</v>
      </c>
      <c r="S518" s="35" t="s">
        <v>2587</v>
      </c>
      <c r="T518" s="35"/>
      <c r="U518" s="34" t="s">
        <v>31</v>
      </c>
      <c r="V518" s="50">
        <v>748.92</v>
      </c>
      <c r="W518" s="30" t="s">
        <v>2846</v>
      </c>
    </row>
    <row r="519" spans="1:23" s="29" customFormat="1" ht="21.95" customHeight="1" x14ac:dyDescent="0.2">
      <c r="A519" s="28" t="s">
        <v>4912</v>
      </c>
      <c r="B519" s="28"/>
      <c r="C519" s="28" t="s">
        <v>3182</v>
      </c>
      <c r="D519" s="32" t="s">
        <v>5138</v>
      </c>
      <c r="E519" s="28" t="s">
        <v>3183</v>
      </c>
      <c r="F519" s="39">
        <v>1</v>
      </c>
      <c r="G519" s="40">
        <v>46.24</v>
      </c>
      <c r="H519" s="41">
        <v>9.7103999999999999</v>
      </c>
      <c r="I519" s="40">
        <v>46.24</v>
      </c>
      <c r="J519" s="48">
        <v>9.7100000000000009</v>
      </c>
      <c r="K519" s="38">
        <v>45084</v>
      </c>
      <c r="L519" s="33" t="s">
        <v>4</v>
      </c>
      <c r="M519" s="35">
        <v>1</v>
      </c>
      <c r="N519" s="35"/>
      <c r="O519" s="35"/>
      <c r="P519" s="35"/>
      <c r="Q519" s="34" t="s">
        <v>179</v>
      </c>
      <c r="R519" s="36" t="s">
        <v>884</v>
      </c>
      <c r="S519" s="35" t="s">
        <v>2587</v>
      </c>
      <c r="T519" s="35"/>
      <c r="U519" s="34" t="s">
        <v>354</v>
      </c>
      <c r="V519" s="50">
        <v>55.95</v>
      </c>
      <c r="W519" s="30" t="s">
        <v>2891</v>
      </c>
    </row>
    <row r="520" spans="1:23" s="29" customFormat="1" ht="21.95" customHeight="1" x14ac:dyDescent="0.2">
      <c r="A520" s="28" t="s">
        <v>3243</v>
      </c>
      <c r="B520" s="28"/>
      <c r="C520" s="28" t="s">
        <v>3197</v>
      </c>
      <c r="D520" s="32" t="s">
        <v>5138</v>
      </c>
      <c r="E520" s="28" t="s">
        <v>3198</v>
      </c>
      <c r="F520" s="39">
        <v>1</v>
      </c>
      <c r="G520" s="40">
        <v>122.54</v>
      </c>
      <c r="H520" s="41">
        <v>25.733400000000003</v>
      </c>
      <c r="I520" s="40">
        <v>122.54</v>
      </c>
      <c r="J520" s="48">
        <v>25.73</v>
      </c>
      <c r="K520" s="38">
        <v>45084</v>
      </c>
      <c r="L520" s="33" t="s">
        <v>4</v>
      </c>
      <c r="M520" s="35">
        <v>1</v>
      </c>
      <c r="N520" s="35"/>
      <c r="O520" s="35"/>
      <c r="P520" s="35"/>
      <c r="Q520" s="34" t="s">
        <v>179</v>
      </c>
      <c r="R520" s="36" t="s">
        <v>884</v>
      </c>
      <c r="S520" s="35" t="s">
        <v>2587</v>
      </c>
      <c r="T520" s="35"/>
      <c r="U520" s="34" t="s">
        <v>3199</v>
      </c>
      <c r="V520" s="50">
        <v>148.27000000000001</v>
      </c>
      <c r="W520" s="30" t="s">
        <v>2891</v>
      </c>
    </row>
    <row r="521" spans="1:23" s="29" customFormat="1" ht="21.95" customHeight="1" x14ac:dyDescent="0.2">
      <c r="A521" s="28" t="s">
        <v>5107</v>
      </c>
      <c r="B521" s="28"/>
      <c r="C521" s="28" t="s">
        <v>3135</v>
      </c>
      <c r="D521" s="32" t="s">
        <v>5138</v>
      </c>
      <c r="E521" s="28" t="s">
        <v>3136</v>
      </c>
      <c r="F521" s="39">
        <v>0.2</v>
      </c>
      <c r="G521" s="40">
        <v>252.61</v>
      </c>
      <c r="H521" s="41">
        <v>53.048100000000005</v>
      </c>
      <c r="I521" s="40">
        <v>252.61</v>
      </c>
      <c r="J521" s="48">
        <v>53.05</v>
      </c>
      <c r="K521" s="38">
        <v>45084</v>
      </c>
      <c r="L521" s="33" t="s">
        <v>4</v>
      </c>
      <c r="M521" s="35">
        <v>1</v>
      </c>
      <c r="N521" s="35"/>
      <c r="O521" s="35"/>
      <c r="P521" s="35"/>
      <c r="Q521" s="34" t="s">
        <v>703</v>
      </c>
      <c r="R521" s="36" t="s">
        <v>704</v>
      </c>
      <c r="S521" s="35" t="s">
        <v>2587</v>
      </c>
      <c r="T521" s="35"/>
      <c r="U521" s="34" t="s">
        <v>705</v>
      </c>
      <c r="V521" s="50">
        <v>305.66000000000003</v>
      </c>
      <c r="W521" s="30" t="s">
        <v>2807</v>
      </c>
    </row>
    <row r="522" spans="1:23" s="29" customFormat="1" ht="21.95" customHeight="1" x14ac:dyDescent="0.2">
      <c r="A522" s="28" t="s">
        <v>3884</v>
      </c>
      <c r="B522" s="28"/>
      <c r="C522" s="28" t="s">
        <v>3151</v>
      </c>
      <c r="D522" s="32" t="s">
        <v>5139</v>
      </c>
      <c r="E522" s="28" t="s">
        <v>1659</v>
      </c>
      <c r="F522" s="39">
        <v>1</v>
      </c>
      <c r="G522" s="40">
        <v>12</v>
      </c>
      <c r="H522" s="41">
        <v>2.52</v>
      </c>
      <c r="I522" s="40">
        <v>12</v>
      </c>
      <c r="J522" s="48">
        <v>2.52</v>
      </c>
      <c r="K522" s="38">
        <v>45084</v>
      </c>
      <c r="L522" s="33" t="s">
        <v>4</v>
      </c>
      <c r="M522" s="35">
        <v>1</v>
      </c>
      <c r="N522" s="35"/>
      <c r="O522" s="35"/>
      <c r="P522" s="35"/>
      <c r="Q522" s="34" t="s">
        <v>1475</v>
      </c>
      <c r="R522" s="36" t="s">
        <v>2608</v>
      </c>
      <c r="S522" s="35" t="s">
        <v>2587</v>
      </c>
      <c r="T522" s="35"/>
      <c r="U522" s="34" t="s">
        <v>1660</v>
      </c>
      <c r="V522" s="50">
        <v>14.52</v>
      </c>
      <c r="W522" s="30" t="s">
        <v>2846</v>
      </c>
    </row>
    <row r="523" spans="1:23" s="29" customFormat="1" ht="21.95" customHeight="1" x14ac:dyDescent="0.2">
      <c r="A523" s="28" t="s">
        <v>4904</v>
      </c>
      <c r="B523" s="28"/>
      <c r="C523" s="28" t="s">
        <v>3171</v>
      </c>
      <c r="D523" s="32" t="s">
        <v>5138</v>
      </c>
      <c r="E523" s="28" t="s">
        <v>3172</v>
      </c>
      <c r="F523" s="39">
        <v>1</v>
      </c>
      <c r="G523" s="40">
        <v>263.8</v>
      </c>
      <c r="H523" s="41">
        <v>55.398000000000003</v>
      </c>
      <c r="I523" s="40">
        <v>263.8</v>
      </c>
      <c r="J523" s="48">
        <v>55.4</v>
      </c>
      <c r="K523" s="38">
        <v>45084</v>
      </c>
      <c r="L523" s="33" t="s">
        <v>4</v>
      </c>
      <c r="M523" s="35">
        <v>1</v>
      </c>
      <c r="N523" s="35"/>
      <c r="O523" s="35"/>
      <c r="P523" s="35"/>
      <c r="Q523" s="34" t="s">
        <v>558</v>
      </c>
      <c r="R523" s="36" t="s">
        <v>3173</v>
      </c>
      <c r="S523" s="35" t="s">
        <v>2587</v>
      </c>
      <c r="T523" s="35"/>
      <c r="U523" s="34" t="s">
        <v>856</v>
      </c>
      <c r="V523" s="50">
        <v>319.2</v>
      </c>
      <c r="W523" s="30" t="s">
        <v>2846</v>
      </c>
    </row>
    <row r="524" spans="1:23" s="29" customFormat="1" ht="21.95" customHeight="1" x14ac:dyDescent="0.2">
      <c r="A524" s="28" t="s">
        <v>3214</v>
      </c>
      <c r="B524" s="28"/>
      <c r="C524" s="28" t="s">
        <v>3232</v>
      </c>
      <c r="D524" s="32" t="s">
        <v>5138</v>
      </c>
      <c r="E524" s="28" t="s">
        <v>3233</v>
      </c>
      <c r="F524" s="39">
        <v>1</v>
      </c>
      <c r="G524" s="40">
        <v>62.81</v>
      </c>
      <c r="H524" s="41">
        <v>13.190099999999999</v>
      </c>
      <c r="I524" s="40">
        <v>62.8</v>
      </c>
      <c r="J524" s="48">
        <v>13.19</v>
      </c>
      <c r="K524" s="38">
        <v>45084</v>
      </c>
      <c r="L524" s="33" t="s">
        <v>4</v>
      </c>
      <c r="M524" s="35">
        <v>1</v>
      </c>
      <c r="N524" s="35"/>
      <c r="O524" s="35"/>
      <c r="P524" s="35"/>
      <c r="Q524" s="34" t="s">
        <v>122</v>
      </c>
      <c r="R524" s="36" t="s">
        <v>3003</v>
      </c>
      <c r="S524" s="35" t="s">
        <v>2587</v>
      </c>
      <c r="T524" s="35"/>
      <c r="U524" s="34" t="s">
        <v>137</v>
      </c>
      <c r="V524" s="50">
        <v>75.989999999999995</v>
      </c>
      <c r="W524" s="30" t="s">
        <v>2891</v>
      </c>
    </row>
    <row r="525" spans="1:23" s="29" customFormat="1" ht="21.95" customHeight="1" x14ac:dyDescent="0.2">
      <c r="A525" s="28" t="s">
        <v>2665</v>
      </c>
      <c r="B525" s="28"/>
      <c r="C525" s="28" t="s">
        <v>3153</v>
      </c>
      <c r="D525" s="32" t="s">
        <v>5139</v>
      </c>
      <c r="E525" s="28" t="s">
        <v>3154</v>
      </c>
      <c r="F525" s="39">
        <v>1</v>
      </c>
      <c r="G525" s="40">
        <v>73.040000000000006</v>
      </c>
      <c r="H525" s="41">
        <v>15.338400000000002</v>
      </c>
      <c r="I525" s="40">
        <v>73.040000000000006</v>
      </c>
      <c r="J525" s="48">
        <v>7.3</v>
      </c>
      <c r="K525" s="38">
        <v>45084</v>
      </c>
      <c r="L525" s="33" t="s">
        <v>4</v>
      </c>
      <c r="M525" s="35">
        <v>1</v>
      </c>
      <c r="N525" s="35"/>
      <c r="O525" s="35"/>
      <c r="P525" s="35"/>
      <c r="Q525" s="34" t="s">
        <v>258</v>
      </c>
      <c r="R525" s="36" t="s">
        <v>259</v>
      </c>
      <c r="S525" s="35" t="s">
        <v>2587</v>
      </c>
      <c r="T525" s="35"/>
      <c r="U525" s="34" t="s">
        <v>863</v>
      </c>
      <c r="V525" s="50">
        <v>80.349999999999994</v>
      </c>
      <c r="W525" s="30" t="s">
        <v>2846</v>
      </c>
    </row>
    <row r="526" spans="1:23" s="29" customFormat="1" ht="21.95" customHeight="1" x14ac:dyDescent="0.2">
      <c r="A526" s="28" t="s">
        <v>3583</v>
      </c>
      <c r="B526" s="28"/>
      <c r="C526" s="28" t="s">
        <v>3143</v>
      </c>
      <c r="D526" s="32" t="s">
        <v>5138</v>
      </c>
      <c r="E526" s="28" t="s">
        <v>3144</v>
      </c>
      <c r="F526" s="39">
        <v>2</v>
      </c>
      <c r="G526" s="40">
        <v>2780</v>
      </c>
      <c r="H526" s="41">
        <v>583.79999999999995</v>
      </c>
      <c r="I526" s="40">
        <v>2780</v>
      </c>
      <c r="J526" s="48">
        <v>583.79999999999995</v>
      </c>
      <c r="K526" s="38">
        <v>45084</v>
      </c>
      <c r="L526" s="33" t="s">
        <v>4</v>
      </c>
      <c r="M526" s="35">
        <v>1</v>
      </c>
      <c r="N526" s="35"/>
      <c r="O526" s="35"/>
      <c r="P526" s="35"/>
      <c r="Q526" s="34" t="s">
        <v>3145</v>
      </c>
      <c r="R526" s="52" t="s">
        <v>5142</v>
      </c>
      <c r="S526" s="35" t="s">
        <v>2587</v>
      </c>
      <c r="T526" s="35"/>
      <c r="U526" s="34" t="s">
        <v>686</v>
      </c>
      <c r="V526" s="50">
        <v>3363.8</v>
      </c>
      <c r="W526" s="30" t="s">
        <v>2839</v>
      </c>
    </row>
    <row r="527" spans="1:23" s="29" customFormat="1" ht="21.95" customHeight="1" x14ac:dyDescent="0.2">
      <c r="A527" s="28" t="s">
        <v>3892</v>
      </c>
      <c r="B527" s="28"/>
      <c r="C527" s="28" t="s">
        <v>3138</v>
      </c>
      <c r="D527" s="32" t="s">
        <v>5138</v>
      </c>
      <c r="E527" s="28" t="s">
        <v>3139</v>
      </c>
      <c r="F527" s="39">
        <v>0.5</v>
      </c>
      <c r="G527" s="40">
        <v>665.5</v>
      </c>
      <c r="H527" s="41">
        <v>139.755</v>
      </c>
      <c r="I527" s="40">
        <v>550</v>
      </c>
      <c r="J527" s="48">
        <v>115.5</v>
      </c>
      <c r="K527" s="38">
        <v>45085</v>
      </c>
      <c r="L527" s="33" t="s">
        <v>4</v>
      </c>
      <c r="M527" s="35">
        <v>1</v>
      </c>
      <c r="N527" s="35"/>
      <c r="O527" s="35"/>
      <c r="P527" s="35"/>
      <c r="Q527" s="34" t="s">
        <v>684</v>
      </c>
      <c r="R527" s="36" t="s">
        <v>3140</v>
      </c>
      <c r="S527" s="35" t="s">
        <v>2587</v>
      </c>
      <c r="T527" s="35"/>
      <c r="U527" s="34" t="s">
        <v>3141</v>
      </c>
      <c r="V527" s="50">
        <v>665.5</v>
      </c>
      <c r="W527" s="30" t="s">
        <v>2839</v>
      </c>
    </row>
    <row r="528" spans="1:23" s="29" customFormat="1" ht="21.95" customHeight="1" x14ac:dyDescent="0.2">
      <c r="A528" s="28" t="s">
        <v>4384</v>
      </c>
      <c r="B528" s="28"/>
      <c r="C528" s="28" t="s">
        <v>3131</v>
      </c>
      <c r="D528" s="28" t="s">
        <v>3126</v>
      </c>
      <c r="E528" s="28" t="s">
        <v>3132</v>
      </c>
      <c r="F528" s="39">
        <v>1</v>
      </c>
      <c r="G528" s="40">
        <v>1016.53</v>
      </c>
      <c r="H528" s="41">
        <v>213.47130000000001</v>
      </c>
      <c r="I528" s="40">
        <v>1016.53</v>
      </c>
      <c r="J528" s="48">
        <v>213.47</v>
      </c>
      <c r="K528" s="38">
        <v>45086</v>
      </c>
      <c r="L528" s="33" t="s">
        <v>76</v>
      </c>
      <c r="M528" s="35">
        <v>1</v>
      </c>
      <c r="N528" s="35"/>
      <c r="O528" s="35"/>
      <c r="P528" s="35"/>
      <c r="Q528" s="34" t="s">
        <v>10047</v>
      </c>
      <c r="R528" s="36" t="s">
        <v>3133</v>
      </c>
      <c r="S528" s="35" t="s">
        <v>2587</v>
      </c>
      <c r="T528" s="35"/>
      <c r="U528" s="34" t="s">
        <v>3129</v>
      </c>
      <c r="V528" s="50">
        <v>1230</v>
      </c>
      <c r="W528" s="30" t="s">
        <v>2891</v>
      </c>
    </row>
    <row r="529" spans="1:23" s="29" customFormat="1" ht="21.95" customHeight="1" x14ac:dyDescent="0.2">
      <c r="A529" s="28" t="s">
        <v>3741</v>
      </c>
      <c r="B529" s="28"/>
      <c r="C529" s="28" t="s">
        <v>3125</v>
      </c>
      <c r="D529" s="28" t="s">
        <v>3126</v>
      </c>
      <c r="E529" s="28" t="s">
        <v>3127</v>
      </c>
      <c r="F529" s="39">
        <v>1</v>
      </c>
      <c r="G529" s="40">
        <v>1225</v>
      </c>
      <c r="H529" s="41">
        <v>257.25</v>
      </c>
      <c r="I529" s="40">
        <v>1225</v>
      </c>
      <c r="J529" s="48">
        <v>0</v>
      </c>
      <c r="K529" s="38">
        <v>45086</v>
      </c>
      <c r="L529" s="33" t="s">
        <v>4</v>
      </c>
      <c r="M529" s="35">
        <v>1</v>
      </c>
      <c r="N529" s="35"/>
      <c r="O529" s="35"/>
      <c r="P529" s="35"/>
      <c r="Q529" s="34" t="s">
        <v>10073</v>
      </c>
      <c r="R529" s="36" t="s">
        <v>3128</v>
      </c>
      <c r="S529" s="35" t="s">
        <v>2587</v>
      </c>
      <c r="T529" s="35"/>
      <c r="U529" s="34" t="s">
        <v>3129</v>
      </c>
      <c r="V529" s="50">
        <v>1225</v>
      </c>
      <c r="W529" s="30" t="s">
        <v>2891</v>
      </c>
    </row>
    <row r="530" spans="1:23" s="29" customFormat="1" ht="21.95" customHeight="1" x14ac:dyDescent="0.2">
      <c r="A530" s="28" t="s">
        <v>4004</v>
      </c>
      <c r="B530" s="28"/>
      <c r="C530" s="28" t="s">
        <v>3085</v>
      </c>
      <c r="D530" s="32" t="s">
        <v>5139</v>
      </c>
      <c r="E530" s="28" t="s">
        <v>3086</v>
      </c>
      <c r="F530" s="39">
        <v>0.5</v>
      </c>
      <c r="G530" s="40">
        <v>1522.63</v>
      </c>
      <c r="H530" s="41">
        <v>319.75230000000005</v>
      </c>
      <c r="I530" s="40">
        <v>1522.63</v>
      </c>
      <c r="J530" s="48">
        <v>319.75</v>
      </c>
      <c r="K530" s="38">
        <v>45086</v>
      </c>
      <c r="L530" s="33" t="s">
        <v>4</v>
      </c>
      <c r="M530" s="35">
        <v>1</v>
      </c>
      <c r="N530" s="35"/>
      <c r="O530" s="35"/>
      <c r="P530" s="35"/>
      <c r="Q530" s="34" t="s">
        <v>3087</v>
      </c>
      <c r="R530" s="36" t="s">
        <v>3088</v>
      </c>
      <c r="S530" s="35" t="s">
        <v>2587</v>
      </c>
      <c r="T530" s="35"/>
      <c r="U530" s="34" t="s">
        <v>3089</v>
      </c>
      <c r="V530" s="50">
        <v>1842.38</v>
      </c>
      <c r="W530" s="30" t="s">
        <v>2846</v>
      </c>
    </row>
    <row r="531" spans="1:23" s="29" customFormat="1" ht="21.95" customHeight="1" x14ac:dyDescent="0.2">
      <c r="A531" s="28" t="s">
        <v>4160</v>
      </c>
      <c r="B531" s="28"/>
      <c r="C531" s="28" t="s">
        <v>3226</v>
      </c>
      <c r="D531" s="32" t="s">
        <v>5138</v>
      </c>
      <c r="E531" s="28" t="s">
        <v>3227</v>
      </c>
      <c r="F531" s="39">
        <v>1</v>
      </c>
      <c r="G531" s="40">
        <v>128.34</v>
      </c>
      <c r="H531" s="41">
        <v>26.9514</v>
      </c>
      <c r="I531" s="40">
        <v>128.34</v>
      </c>
      <c r="J531" s="48">
        <v>26.95</v>
      </c>
      <c r="K531" s="38">
        <v>45086</v>
      </c>
      <c r="L531" s="33" t="s">
        <v>4</v>
      </c>
      <c r="M531" s="35">
        <v>1</v>
      </c>
      <c r="N531" s="35"/>
      <c r="O531" s="35"/>
      <c r="P531" s="35"/>
      <c r="Q531" s="34" t="s">
        <v>179</v>
      </c>
      <c r="R531" s="36" t="s">
        <v>884</v>
      </c>
      <c r="S531" s="35" t="s">
        <v>2587</v>
      </c>
      <c r="T531" s="35"/>
      <c r="U531" s="34" t="s">
        <v>180</v>
      </c>
      <c r="V531" s="50">
        <v>155.29</v>
      </c>
      <c r="W531" s="30" t="s">
        <v>2891</v>
      </c>
    </row>
    <row r="532" spans="1:23" s="29" customFormat="1" ht="21.95" customHeight="1" x14ac:dyDescent="0.2">
      <c r="A532" s="28" t="s">
        <v>4220</v>
      </c>
      <c r="B532" s="28"/>
      <c r="C532" s="28" t="s">
        <v>3122</v>
      </c>
      <c r="D532" s="32" t="s">
        <v>5139</v>
      </c>
      <c r="E532" s="28" t="s">
        <v>3123</v>
      </c>
      <c r="F532" s="39">
        <v>1</v>
      </c>
      <c r="G532" s="40">
        <v>133</v>
      </c>
      <c r="H532" s="41">
        <v>27.93</v>
      </c>
      <c r="I532" s="40">
        <v>133</v>
      </c>
      <c r="J532" s="48">
        <v>27.93</v>
      </c>
      <c r="K532" s="38">
        <v>45086</v>
      </c>
      <c r="L532" s="33" t="s">
        <v>4</v>
      </c>
      <c r="M532" s="35">
        <v>1</v>
      </c>
      <c r="N532" s="35"/>
      <c r="O532" s="35"/>
      <c r="P532" s="35"/>
      <c r="Q532" s="34" t="s">
        <v>258</v>
      </c>
      <c r="R532" s="36" t="s">
        <v>3105</v>
      </c>
      <c r="S532" s="35" t="s">
        <v>2587</v>
      </c>
      <c r="T532" s="35"/>
      <c r="U532" s="34" t="s">
        <v>3106</v>
      </c>
      <c r="V532" s="50">
        <v>160.93</v>
      </c>
      <c r="W532" s="30" t="s">
        <v>2891</v>
      </c>
    </row>
    <row r="533" spans="1:23" s="29" customFormat="1" ht="21.95" customHeight="1" x14ac:dyDescent="0.2">
      <c r="A533" s="28" t="s">
        <v>4831</v>
      </c>
      <c r="B533" s="28"/>
      <c r="C533" s="28" t="s">
        <v>3112</v>
      </c>
      <c r="D533" s="32" t="s">
        <v>5138</v>
      </c>
      <c r="E533" s="28" t="s">
        <v>3113</v>
      </c>
      <c r="F533" s="39">
        <v>1</v>
      </c>
      <c r="G533" s="40">
        <v>2266.94</v>
      </c>
      <c r="H533" s="41">
        <v>476.05739999999997</v>
      </c>
      <c r="I533" s="40">
        <v>2266.94</v>
      </c>
      <c r="J533" s="48">
        <v>476.06</v>
      </c>
      <c r="K533" s="38">
        <v>45087</v>
      </c>
      <c r="L533" s="33" t="s">
        <v>76</v>
      </c>
      <c r="M533" s="35">
        <v>1</v>
      </c>
      <c r="N533" s="35"/>
      <c r="O533" s="35"/>
      <c r="P533" s="35"/>
      <c r="Q533" s="34" t="s">
        <v>1679</v>
      </c>
      <c r="R533" s="36" t="s">
        <v>1680</v>
      </c>
      <c r="S533" s="35" t="s">
        <v>2587</v>
      </c>
      <c r="T533" s="35"/>
      <c r="U533" s="34" t="s">
        <v>3114</v>
      </c>
      <c r="V533" s="50">
        <v>2743</v>
      </c>
      <c r="W533" s="30" t="s">
        <v>3115</v>
      </c>
    </row>
    <row r="534" spans="1:23" s="29" customFormat="1" ht="21.95" customHeight="1" x14ac:dyDescent="0.2">
      <c r="A534" s="28" t="s">
        <v>2901</v>
      </c>
      <c r="B534" s="28"/>
      <c r="C534" s="28" t="s">
        <v>2979</v>
      </c>
      <c r="D534" s="32" t="s">
        <v>5138</v>
      </c>
      <c r="E534" s="28" t="s">
        <v>2980</v>
      </c>
      <c r="F534" s="39">
        <v>1</v>
      </c>
      <c r="G534" s="40">
        <v>73.260000000000005</v>
      </c>
      <c r="H534" s="41">
        <v>15.384600000000001</v>
      </c>
      <c r="I534" s="40">
        <v>73.260000000000005</v>
      </c>
      <c r="J534" s="48">
        <v>15.38</v>
      </c>
      <c r="K534" s="38">
        <v>45089</v>
      </c>
      <c r="L534" s="33" t="s">
        <v>4</v>
      </c>
      <c r="M534" s="35">
        <v>1</v>
      </c>
      <c r="N534" s="35"/>
      <c r="O534" s="35"/>
      <c r="P534" s="35"/>
      <c r="Q534" s="34" t="s">
        <v>9943</v>
      </c>
      <c r="R534" s="36" t="s">
        <v>835</v>
      </c>
      <c r="S534" s="35" t="s">
        <v>2587</v>
      </c>
      <c r="T534" s="35"/>
      <c r="U534" s="34" t="s">
        <v>31</v>
      </c>
      <c r="V534" s="50">
        <v>88.64</v>
      </c>
      <c r="W534" s="30" t="s">
        <v>2846</v>
      </c>
    </row>
    <row r="535" spans="1:23" s="29" customFormat="1" ht="21.95" customHeight="1" x14ac:dyDescent="0.2">
      <c r="A535" s="28" t="s">
        <v>3651</v>
      </c>
      <c r="B535" s="28"/>
      <c r="C535" s="28" t="s">
        <v>3060</v>
      </c>
      <c r="D535" s="32" t="s">
        <v>5138</v>
      </c>
      <c r="E535" s="28" t="s">
        <v>3061</v>
      </c>
      <c r="F535" s="39">
        <v>0.5</v>
      </c>
      <c r="G535" s="40">
        <v>84</v>
      </c>
      <c r="H535" s="41">
        <v>17.64</v>
      </c>
      <c r="I535" s="40">
        <v>84</v>
      </c>
      <c r="J535" s="48">
        <v>17.64</v>
      </c>
      <c r="K535" s="38">
        <v>45089</v>
      </c>
      <c r="L535" s="33" t="s">
        <v>4</v>
      </c>
      <c r="M535" s="35">
        <v>1</v>
      </c>
      <c r="N535" s="35"/>
      <c r="O535" s="35"/>
      <c r="P535" s="35"/>
      <c r="Q535" s="34" t="s">
        <v>9947</v>
      </c>
      <c r="R535" s="36" t="s">
        <v>812</v>
      </c>
      <c r="S535" s="35" t="s">
        <v>2587</v>
      </c>
      <c r="T535" s="35"/>
      <c r="U535" s="34" t="s">
        <v>391</v>
      </c>
      <c r="V535" s="50">
        <v>101.64</v>
      </c>
      <c r="W535" s="30" t="s">
        <v>2807</v>
      </c>
    </row>
    <row r="536" spans="1:23" s="29" customFormat="1" ht="21.95" customHeight="1" x14ac:dyDescent="0.2">
      <c r="A536" s="28" t="s">
        <v>3748</v>
      </c>
      <c r="B536" s="28"/>
      <c r="C536" s="28" t="s">
        <v>3091</v>
      </c>
      <c r="D536" s="32" t="s">
        <v>5138</v>
      </c>
      <c r="E536" s="28" t="s">
        <v>3092</v>
      </c>
      <c r="F536" s="39">
        <v>0.03</v>
      </c>
      <c r="G536" s="40">
        <v>48</v>
      </c>
      <c r="H536" s="41">
        <v>10.08</v>
      </c>
      <c r="I536" s="40">
        <v>47.88</v>
      </c>
      <c r="J536" s="48">
        <v>10.050000000000001</v>
      </c>
      <c r="K536" s="38">
        <v>45089</v>
      </c>
      <c r="L536" s="33" t="s">
        <v>4</v>
      </c>
      <c r="M536" s="35">
        <v>1</v>
      </c>
      <c r="N536" s="35"/>
      <c r="O536" s="35"/>
      <c r="P536" s="35"/>
      <c r="Q536" s="34" t="s">
        <v>9949</v>
      </c>
      <c r="R536" s="36" t="s">
        <v>2640</v>
      </c>
      <c r="S536" s="35" t="s">
        <v>2587</v>
      </c>
      <c r="T536" s="35"/>
      <c r="U536" s="34" t="s">
        <v>1438</v>
      </c>
      <c r="V536" s="50">
        <v>57.93</v>
      </c>
      <c r="W536" s="30" t="s">
        <v>2891</v>
      </c>
    </row>
    <row r="537" spans="1:23" s="29" customFormat="1" ht="21.95" customHeight="1" x14ac:dyDescent="0.2">
      <c r="A537" s="28" t="s">
        <v>3712</v>
      </c>
      <c r="B537" s="28"/>
      <c r="C537" s="28" t="s">
        <v>3063</v>
      </c>
      <c r="D537" s="32" t="s">
        <v>5138</v>
      </c>
      <c r="E537" s="28" t="s">
        <v>3064</v>
      </c>
      <c r="F537" s="39">
        <v>0.1</v>
      </c>
      <c r="G537" s="40">
        <v>110</v>
      </c>
      <c r="H537" s="41">
        <v>23.1</v>
      </c>
      <c r="I537" s="40">
        <v>110</v>
      </c>
      <c r="J537" s="48">
        <v>23.1</v>
      </c>
      <c r="K537" s="38">
        <v>45089</v>
      </c>
      <c r="L537" s="33" t="s">
        <v>4</v>
      </c>
      <c r="M537" s="35">
        <v>1</v>
      </c>
      <c r="N537" s="35"/>
      <c r="O537" s="35"/>
      <c r="P537" s="35"/>
      <c r="Q537" s="34" t="s">
        <v>9958</v>
      </c>
      <c r="R537" s="36" t="s">
        <v>1785</v>
      </c>
      <c r="S537" s="35" t="s">
        <v>2587</v>
      </c>
      <c r="T537" s="35"/>
      <c r="U537" s="34" t="s">
        <v>565</v>
      </c>
      <c r="V537" s="50">
        <v>133.1</v>
      </c>
      <c r="W537" s="30" t="s">
        <v>2846</v>
      </c>
    </row>
    <row r="538" spans="1:23" s="29" customFormat="1" ht="21.95" customHeight="1" x14ac:dyDescent="0.2">
      <c r="A538" s="28" t="s">
        <v>3928</v>
      </c>
      <c r="B538" s="28"/>
      <c r="C538" s="28" t="s">
        <v>3108</v>
      </c>
      <c r="D538" s="32" t="s">
        <v>5138</v>
      </c>
      <c r="E538" s="28" t="s">
        <v>3109</v>
      </c>
      <c r="F538" s="39">
        <v>0.1</v>
      </c>
      <c r="G538" s="40">
        <v>36</v>
      </c>
      <c r="H538" s="41">
        <v>7.56</v>
      </c>
      <c r="I538" s="40">
        <v>35.119999999999997</v>
      </c>
      <c r="J538" s="48">
        <v>7.38</v>
      </c>
      <c r="K538" s="38">
        <v>45089</v>
      </c>
      <c r="L538" s="33" t="s">
        <v>4</v>
      </c>
      <c r="M538" s="35">
        <v>1</v>
      </c>
      <c r="N538" s="35"/>
      <c r="O538" s="35"/>
      <c r="P538" s="35"/>
      <c r="Q538" s="34" t="s">
        <v>9961</v>
      </c>
      <c r="R538" s="36" t="s">
        <v>642</v>
      </c>
      <c r="S538" s="35" t="s">
        <v>2587</v>
      </c>
      <c r="T538" s="35"/>
      <c r="U538" s="34" t="s">
        <v>3110</v>
      </c>
      <c r="V538" s="50">
        <v>42.5</v>
      </c>
      <c r="W538" s="30" t="s">
        <v>2839</v>
      </c>
    </row>
    <row r="539" spans="1:23" s="29" customFormat="1" ht="21.95" customHeight="1" x14ac:dyDescent="0.2">
      <c r="A539" s="28" t="s">
        <v>4926</v>
      </c>
      <c r="B539" s="28"/>
      <c r="C539" s="28" t="s">
        <v>3035</v>
      </c>
      <c r="D539" s="32" t="s">
        <v>5138</v>
      </c>
      <c r="E539" s="28" t="s">
        <v>3036</v>
      </c>
      <c r="F539" s="39">
        <v>3</v>
      </c>
      <c r="G539" s="40">
        <v>1005.15</v>
      </c>
      <c r="H539" s="41">
        <v>211.08149999999998</v>
      </c>
      <c r="I539" s="40">
        <v>1005.15</v>
      </c>
      <c r="J539" s="48">
        <v>211.08</v>
      </c>
      <c r="K539" s="38">
        <v>45089</v>
      </c>
      <c r="L539" s="33" t="s">
        <v>4</v>
      </c>
      <c r="M539" s="35">
        <v>1</v>
      </c>
      <c r="N539" s="35"/>
      <c r="O539" s="35"/>
      <c r="P539" s="35"/>
      <c r="Q539" s="34" t="s">
        <v>1089</v>
      </c>
      <c r="R539" s="36" t="s">
        <v>3037</v>
      </c>
      <c r="S539" s="35" t="s">
        <v>2587</v>
      </c>
      <c r="T539" s="35"/>
      <c r="U539" s="34" t="s">
        <v>3038</v>
      </c>
      <c r="V539" s="50">
        <v>1216.23</v>
      </c>
      <c r="W539" s="30" t="s">
        <v>2891</v>
      </c>
    </row>
    <row r="540" spans="1:23" s="29" customFormat="1" ht="21.95" customHeight="1" x14ac:dyDescent="0.2">
      <c r="A540" s="28" t="s">
        <v>4781</v>
      </c>
      <c r="B540" s="28"/>
      <c r="C540" s="28" t="s">
        <v>3032</v>
      </c>
      <c r="D540" s="32" t="s">
        <v>5138</v>
      </c>
      <c r="E540" s="28" t="s">
        <v>3033</v>
      </c>
      <c r="F540" s="39">
        <v>1</v>
      </c>
      <c r="G540" s="40">
        <v>37.86</v>
      </c>
      <c r="H540" s="41">
        <v>7.9505999999999997</v>
      </c>
      <c r="I540" s="40">
        <v>37.86</v>
      </c>
      <c r="J540" s="48">
        <v>7.95</v>
      </c>
      <c r="K540" s="38">
        <v>45089</v>
      </c>
      <c r="L540" s="33" t="s">
        <v>4</v>
      </c>
      <c r="M540" s="35">
        <v>1</v>
      </c>
      <c r="N540" s="35"/>
      <c r="O540" s="35"/>
      <c r="P540" s="35"/>
      <c r="Q540" s="34" t="s">
        <v>140</v>
      </c>
      <c r="R540" s="36" t="s">
        <v>2779</v>
      </c>
      <c r="S540" s="35" t="s">
        <v>2587</v>
      </c>
      <c r="T540" s="35"/>
      <c r="U540" s="34" t="s">
        <v>354</v>
      </c>
      <c r="V540" s="50">
        <v>45.81</v>
      </c>
      <c r="W540" s="30" t="s">
        <v>2891</v>
      </c>
    </row>
    <row r="541" spans="1:23" s="29" customFormat="1" ht="21.95" customHeight="1" x14ac:dyDescent="0.2">
      <c r="A541" s="28" t="s">
        <v>2648</v>
      </c>
      <c r="B541" s="28"/>
      <c r="C541" s="28" t="s">
        <v>3009</v>
      </c>
      <c r="D541" s="32" t="s">
        <v>5138</v>
      </c>
      <c r="E541" s="28" t="s">
        <v>3010</v>
      </c>
      <c r="F541" s="39">
        <v>1</v>
      </c>
      <c r="G541" s="40">
        <v>76.56</v>
      </c>
      <c r="H541" s="41">
        <v>16.0776</v>
      </c>
      <c r="I541" s="40">
        <v>76.56</v>
      </c>
      <c r="J541" s="48">
        <v>16.079999999999998</v>
      </c>
      <c r="K541" s="38">
        <v>45089</v>
      </c>
      <c r="L541" s="33" t="s">
        <v>4</v>
      </c>
      <c r="M541" s="35">
        <v>1</v>
      </c>
      <c r="N541" s="35"/>
      <c r="O541" s="35"/>
      <c r="P541" s="35"/>
      <c r="Q541" s="34" t="s">
        <v>140</v>
      </c>
      <c r="R541" s="36" t="s">
        <v>2779</v>
      </c>
      <c r="S541" s="35" t="s">
        <v>2587</v>
      </c>
      <c r="T541" s="35"/>
      <c r="U541" s="34" t="s">
        <v>354</v>
      </c>
      <c r="V541" s="50">
        <v>92.64</v>
      </c>
      <c r="W541" s="30" t="s">
        <v>2891</v>
      </c>
    </row>
    <row r="542" spans="1:23" s="29" customFormat="1" ht="21.95" customHeight="1" x14ac:dyDescent="0.2">
      <c r="A542" s="28" t="s">
        <v>4254</v>
      </c>
      <c r="B542" s="28"/>
      <c r="C542" s="28" t="s">
        <v>2971</v>
      </c>
      <c r="D542" s="32" t="s">
        <v>5138</v>
      </c>
      <c r="E542" s="28" t="s">
        <v>2972</v>
      </c>
      <c r="F542" s="39">
        <v>0.5</v>
      </c>
      <c r="G542" s="40">
        <v>782.03</v>
      </c>
      <c r="H542" s="41">
        <v>164.22630000000001</v>
      </c>
      <c r="I542" s="40">
        <v>782.16</v>
      </c>
      <c r="J542" s="48">
        <v>164.25</v>
      </c>
      <c r="K542" s="38">
        <v>45089</v>
      </c>
      <c r="L542" s="33" t="s">
        <v>4</v>
      </c>
      <c r="M542" s="35">
        <v>1</v>
      </c>
      <c r="N542" s="35"/>
      <c r="O542" s="35"/>
      <c r="P542" s="35"/>
      <c r="Q542" s="34" t="s">
        <v>352</v>
      </c>
      <c r="R542" s="36" t="s">
        <v>2973</v>
      </c>
      <c r="S542" s="35" t="s">
        <v>2587</v>
      </c>
      <c r="T542" s="35"/>
      <c r="U542" s="34" t="s">
        <v>608</v>
      </c>
      <c r="V542" s="50">
        <v>946.41</v>
      </c>
      <c r="W542" s="30" t="s">
        <v>2807</v>
      </c>
    </row>
    <row r="543" spans="1:23" s="29" customFormat="1" ht="21.95" customHeight="1" x14ac:dyDescent="0.2">
      <c r="A543" s="28" t="s">
        <v>3367</v>
      </c>
      <c r="B543" s="28"/>
      <c r="C543" s="28" t="s">
        <v>3077</v>
      </c>
      <c r="D543" s="32" t="s">
        <v>5138</v>
      </c>
      <c r="E543" s="28" t="s">
        <v>3078</v>
      </c>
      <c r="F543" s="39">
        <v>0.5</v>
      </c>
      <c r="G543" s="40">
        <v>2990</v>
      </c>
      <c r="H543" s="41">
        <v>627.9</v>
      </c>
      <c r="I543" s="40">
        <v>2990</v>
      </c>
      <c r="J543" s="48">
        <v>627.9</v>
      </c>
      <c r="K543" s="38">
        <v>45089</v>
      </c>
      <c r="L543" s="33" t="s">
        <v>4</v>
      </c>
      <c r="M543" s="35">
        <v>1</v>
      </c>
      <c r="N543" s="35"/>
      <c r="O543" s="35"/>
      <c r="P543" s="35"/>
      <c r="Q543" s="34" t="s">
        <v>3079</v>
      </c>
      <c r="R543" s="36" t="s">
        <v>3080</v>
      </c>
      <c r="S543" s="35" t="s">
        <v>2587</v>
      </c>
      <c r="T543" s="35"/>
      <c r="U543" s="34" t="s">
        <v>2838</v>
      </c>
      <c r="V543" s="50">
        <v>3617.9</v>
      </c>
      <c r="W543" s="30" t="s">
        <v>2839</v>
      </c>
    </row>
    <row r="544" spans="1:23" s="29" customFormat="1" ht="21.95" customHeight="1" x14ac:dyDescent="0.2">
      <c r="A544" s="28" t="s">
        <v>3594</v>
      </c>
      <c r="B544" s="28"/>
      <c r="C544" s="28" t="s">
        <v>3082</v>
      </c>
      <c r="D544" s="32" t="s">
        <v>5138</v>
      </c>
      <c r="E544" s="28" t="s">
        <v>3083</v>
      </c>
      <c r="F544" s="39">
        <v>2</v>
      </c>
      <c r="G544" s="40">
        <v>13050</v>
      </c>
      <c r="H544" s="41">
        <v>2740.5</v>
      </c>
      <c r="I544" s="40">
        <v>13050</v>
      </c>
      <c r="J544" s="48">
        <v>2740.5</v>
      </c>
      <c r="K544" s="38">
        <v>45089</v>
      </c>
      <c r="L544" s="33" t="s">
        <v>4</v>
      </c>
      <c r="M544" s="35">
        <v>1</v>
      </c>
      <c r="N544" s="35"/>
      <c r="O544" s="35"/>
      <c r="P544" s="35"/>
      <c r="Q544" s="34" t="s">
        <v>3079</v>
      </c>
      <c r="R544" s="36" t="s">
        <v>3080</v>
      </c>
      <c r="S544" s="35" t="s">
        <v>2587</v>
      </c>
      <c r="T544" s="35"/>
      <c r="U544" s="34" t="s">
        <v>686</v>
      </c>
      <c r="V544" s="50">
        <v>15790.5</v>
      </c>
      <c r="W544" s="30" t="s">
        <v>2839</v>
      </c>
    </row>
    <row r="545" spans="1:23" s="29" customFormat="1" ht="21.95" customHeight="1" x14ac:dyDescent="0.2">
      <c r="A545" s="28" t="s">
        <v>4701</v>
      </c>
      <c r="B545" s="28"/>
      <c r="C545" s="28" t="s">
        <v>2967</v>
      </c>
      <c r="D545" s="32" t="s">
        <v>5138</v>
      </c>
      <c r="E545" s="28" t="s">
        <v>2968</v>
      </c>
      <c r="F545" s="39">
        <v>1</v>
      </c>
      <c r="G545" s="40">
        <v>960</v>
      </c>
      <c r="H545" s="41">
        <v>201.6</v>
      </c>
      <c r="I545" s="40">
        <v>960</v>
      </c>
      <c r="J545" s="48">
        <v>201.6</v>
      </c>
      <c r="K545" s="38">
        <v>45089</v>
      </c>
      <c r="L545" s="33" t="s">
        <v>4</v>
      </c>
      <c r="M545" s="35">
        <v>1</v>
      </c>
      <c r="N545" s="35"/>
      <c r="O545" s="35"/>
      <c r="P545" s="35"/>
      <c r="Q545" s="34" t="s">
        <v>2759</v>
      </c>
      <c r="R545" s="36" t="s">
        <v>2969</v>
      </c>
      <c r="S545" s="35" t="s">
        <v>2587</v>
      </c>
      <c r="T545" s="35"/>
      <c r="U545" s="34" t="s">
        <v>2761</v>
      </c>
      <c r="V545" s="50">
        <v>1161.5999999999999</v>
      </c>
      <c r="W545" s="30" t="s">
        <v>2846</v>
      </c>
    </row>
    <row r="546" spans="1:23" s="29" customFormat="1" ht="21.95" customHeight="1" x14ac:dyDescent="0.2">
      <c r="A546" s="28" t="s">
        <v>3945</v>
      </c>
      <c r="B546" s="28"/>
      <c r="C546" s="28" t="s">
        <v>2998</v>
      </c>
      <c r="D546" s="32" t="s">
        <v>5138</v>
      </c>
      <c r="E546" s="28" t="s">
        <v>2999</v>
      </c>
      <c r="F546" s="39">
        <v>1</v>
      </c>
      <c r="G546" s="40">
        <v>1960</v>
      </c>
      <c r="H546" s="41">
        <v>411.6</v>
      </c>
      <c r="I546" s="40">
        <v>1960</v>
      </c>
      <c r="J546" s="48">
        <v>411.6</v>
      </c>
      <c r="K546" s="38">
        <v>45089</v>
      </c>
      <c r="L546" s="33" t="s">
        <v>4</v>
      </c>
      <c r="M546" s="35">
        <v>1</v>
      </c>
      <c r="N546" s="35"/>
      <c r="O546" s="35"/>
      <c r="P546" s="35"/>
      <c r="Q546" s="34" t="s">
        <v>371</v>
      </c>
      <c r="R546" s="36" t="s">
        <v>372</v>
      </c>
      <c r="S546" s="35" t="s">
        <v>2587</v>
      </c>
      <c r="T546" s="35"/>
      <c r="U546" s="34" t="s">
        <v>373</v>
      </c>
      <c r="V546" s="50">
        <v>2371.6</v>
      </c>
      <c r="W546" s="30" t="s">
        <v>60</v>
      </c>
    </row>
    <row r="547" spans="1:23" s="29" customFormat="1" ht="21.95" customHeight="1" x14ac:dyDescent="0.2">
      <c r="A547" s="28" t="s">
        <v>3290</v>
      </c>
      <c r="B547" s="28"/>
      <c r="C547" s="28" t="s">
        <v>3117</v>
      </c>
      <c r="D547" s="32" t="s">
        <v>5138</v>
      </c>
      <c r="E547" s="28" t="s">
        <v>3118</v>
      </c>
      <c r="F547" s="39">
        <v>0.03</v>
      </c>
      <c r="G547" s="40">
        <v>15</v>
      </c>
      <c r="H547" s="41">
        <v>3.15</v>
      </c>
      <c r="I547" s="40">
        <v>15</v>
      </c>
      <c r="J547" s="48">
        <v>3.15</v>
      </c>
      <c r="K547" s="38">
        <v>45089</v>
      </c>
      <c r="L547" s="33" t="s">
        <v>4</v>
      </c>
      <c r="M547" s="35">
        <v>1</v>
      </c>
      <c r="N547" s="35"/>
      <c r="O547" s="35"/>
      <c r="P547" s="35"/>
      <c r="Q547" s="34" t="s">
        <v>568</v>
      </c>
      <c r="R547" s="36" t="s">
        <v>3119</v>
      </c>
      <c r="S547" s="35" t="s">
        <v>2587</v>
      </c>
      <c r="T547" s="35"/>
      <c r="U547" s="34" t="s">
        <v>3120</v>
      </c>
      <c r="V547" s="50">
        <v>18.149999999999999</v>
      </c>
      <c r="W547" s="30" t="s">
        <v>2821</v>
      </c>
    </row>
    <row r="548" spans="1:23" s="29" customFormat="1" ht="21.95" customHeight="1" x14ac:dyDescent="0.2">
      <c r="A548" s="28" t="s">
        <v>3084</v>
      </c>
      <c r="B548" s="28"/>
      <c r="C548" s="28" t="s">
        <v>3068</v>
      </c>
      <c r="D548" s="32" t="s">
        <v>5139</v>
      </c>
      <c r="E548" s="28" t="s">
        <v>3069</v>
      </c>
      <c r="F548" s="39">
        <v>0.5</v>
      </c>
      <c r="G548" s="40">
        <v>852.8</v>
      </c>
      <c r="H548" s="41">
        <v>179.08799999999999</v>
      </c>
      <c r="I548" s="40">
        <v>852.8</v>
      </c>
      <c r="J548" s="48">
        <v>179.09</v>
      </c>
      <c r="K548" s="38">
        <v>45089</v>
      </c>
      <c r="L548" s="33" t="s">
        <v>4</v>
      </c>
      <c r="M548" s="35">
        <v>1</v>
      </c>
      <c r="N548" s="35"/>
      <c r="O548" s="35"/>
      <c r="P548" s="35"/>
      <c r="Q548" s="34" t="s">
        <v>3070</v>
      </c>
      <c r="R548" s="36" t="s">
        <v>3071</v>
      </c>
      <c r="S548" s="35" t="s">
        <v>2587</v>
      </c>
      <c r="T548" s="35"/>
      <c r="U548" s="34" t="s">
        <v>208</v>
      </c>
      <c r="V548" s="50">
        <v>1031.8900000000001</v>
      </c>
      <c r="W548" s="30" t="s">
        <v>2846</v>
      </c>
    </row>
    <row r="549" spans="1:23" s="29" customFormat="1" ht="21.95" customHeight="1" x14ac:dyDescent="0.2">
      <c r="A549" s="28" t="s">
        <v>3996</v>
      </c>
      <c r="B549" s="28"/>
      <c r="C549" s="28" t="s">
        <v>3050</v>
      </c>
      <c r="D549" s="32" t="s">
        <v>5138</v>
      </c>
      <c r="E549" s="28" t="s">
        <v>3051</v>
      </c>
      <c r="F549" s="39">
        <v>1</v>
      </c>
      <c r="G549" s="40">
        <v>157.76</v>
      </c>
      <c r="H549" s="41">
        <v>33.129600000000003</v>
      </c>
      <c r="I549" s="40">
        <v>157.76</v>
      </c>
      <c r="J549" s="48">
        <v>33.130000000000003</v>
      </c>
      <c r="K549" s="38">
        <v>45089</v>
      </c>
      <c r="L549" s="33" t="s">
        <v>4</v>
      </c>
      <c r="M549" s="35">
        <v>1</v>
      </c>
      <c r="N549" s="35"/>
      <c r="O549" s="35"/>
      <c r="P549" s="35"/>
      <c r="Q549" s="34" t="s">
        <v>170</v>
      </c>
      <c r="R549" s="36" t="s">
        <v>3052</v>
      </c>
      <c r="S549" s="35" t="s">
        <v>2587</v>
      </c>
      <c r="T549" s="35"/>
      <c r="U549" s="34" t="s">
        <v>171</v>
      </c>
      <c r="V549" s="50">
        <v>190.89</v>
      </c>
      <c r="W549" s="30" t="s">
        <v>2891</v>
      </c>
    </row>
    <row r="550" spans="1:23" s="29" customFormat="1" ht="21.95" customHeight="1" x14ac:dyDescent="0.2">
      <c r="A550" s="28" t="s">
        <v>2866</v>
      </c>
      <c r="B550" s="28"/>
      <c r="C550" s="28" t="s">
        <v>3057</v>
      </c>
      <c r="D550" s="32" t="s">
        <v>5138</v>
      </c>
      <c r="E550" s="28" t="s">
        <v>3058</v>
      </c>
      <c r="F550" s="39">
        <v>1</v>
      </c>
      <c r="G550" s="40">
        <v>557.57000000000005</v>
      </c>
      <c r="H550" s="41">
        <v>117.08970000000001</v>
      </c>
      <c r="I550" s="40">
        <v>557.57000000000005</v>
      </c>
      <c r="J550" s="48">
        <v>117.09</v>
      </c>
      <c r="K550" s="38">
        <v>45089</v>
      </c>
      <c r="L550" s="33" t="s">
        <v>4</v>
      </c>
      <c r="M550" s="35">
        <v>1</v>
      </c>
      <c r="N550" s="35"/>
      <c r="O550" s="35"/>
      <c r="P550" s="35"/>
      <c r="Q550" s="34" t="s">
        <v>170</v>
      </c>
      <c r="R550" s="36" t="s">
        <v>3052</v>
      </c>
      <c r="S550" s="35" t="s">
        <v>2587</v>
      </c>
      <c r="T550" s="35"/>
      <c r="U550" s="34" t="s">
        <v>144</v>
      </c>
      <c r="V550" s="50">
        <v>674.66</v>
      </c>
      <c r="W550" s="30" t="s">
        <v>60</v>
      </c>
    </row>
    <row r="551" spans="1:23" s="29" customFormat="1" ht="21.95" customHeight="1" x14ac:dyDescent="0.2">
      <c r="A551" s="28" t="s">
        <v>4930</v>
      </c>
      <c r="B551" s="28"/>
      <c r="C551" s="28" t="s">
        <v>3100</v>
      </c>
      <c r="D551" s="32" t="s">
        <v>5138</v>
      </c>
      <c r="E551" s="28" t="s">
        <v>3101</v>
      </c>
      <c r="F551" s="39">
        <v>0.5</v>
      </c>
      <c r="G551" s="40">
        <v>4094.64</v>
      </c>
      <c r="H551" s="41">
        <v>859.87440000000004</v>
      </c>
      <c r="I551" s="40">
        <v>3384</v>
      </c>
      <c r="J551" s="48">
        <v>710.64</v>
      </c>
      <c r="K551" s="38">
        <v>45089</v>
      </c>
      <c r="L551" s="33" t="s">
        <v>76</v>
      </c>
      <c r="M551" s="35">
        <v>1</v>
      </c>
      <c r="N551" s="35"/>
      <c r="O551" s="35"/>
      <c r="P551" s="35"/>
      <c r="Q551" s="34" t="s">
        <v>3096</v>
      </c>
      <c r="R551" s="36" t="s">
        <v>3097</v>
      </c>
      <c r="S551" s="35" t="s">
        <v>2587</v>
      </c>
      <c r="T551" s="35"/>
      <c r="U551" s="34" t="s">
        <v>3098</v>
      </c>
      <c r="V551" s="50">
        <v>4094.64</v>
      </c>
      <c r="W551" s="30" t="s">
        <v>2839</v>
      </c>
    </row>
    <row r="552" spans="1:23" s="29" customFormat="1" ht="21.95" customHeight="1" x14ac:dyDescent="0.2">
      <c r="A552" s="28" t="s">
        <v>5019</v>
      </c>
      <c r="B552" s="28"/>
      <c r="C552" s="28" t="s">
        <v>3094</v>
      </c>
      <c r="D552" s="32" t="s">
        <v>5138</v>
      </c>
      <c r="E552" s="28" t="s">
        <v>3095</v>
      </c>
      <c r="F552" s="39">
        <v>0.5</v>
      </c>
      <c r="G552" s="40">
        <v>7996.64</v>
      </c>
      <c r="H552" s="41">
        <v>1679.2944</v>
      </c>
      <c r="I552" s="40">
        <v>6608.79</v>
      </c>
      <c r="J552" s="48">
        <v>1387.85</v>
      </c>
      <c r="K552" s="38">
        <v>45089</v>
      </c>
      <c r="L552" s="33" t="s">
        <v>76</v>
      </c>
      <c r="M552" s="35">
        <v>1</v>
      </c>
      <c r="N552" s="35"/>
      <c r="O552" s="35"/>
      <c r="P552" s="35"/>
      <c r="Q552" s="34" t="s">
        <v>3096</v>
      </c>
      <c r="R552" s="36" t="s">
        <v>3097</v>
      </c>
      <c r="S552" s="35" t="s">
        <v>2587</v>
      </c>
      <c r="T552" s="35"/>
      <c r="U552" s="34" t="s">
        <v>3098</v>
      </c>
      <c r="V552" s="50">
        <v>7996.64</v>
      </c>
      <c r="W552" s="30" t="s">
        <v>2839</v>
      </c>
    </row>
    <row r="553" spans="1:23" s="29" customFormat="1" ht="21.95" customHeight="1" x14ac:dyDescent="0.2">
      <c r="A553" s="28" t="s">
        <v>3769</v>
      </c>
      <c r="B553" s="28"/>
      <c r="C553" s="28" t="s">
        <v>3012</v>
      </c>
      <c r="D553" s="32" t="s">
        <v>5138</v>
      </c>
      <c r="E553" s="28" t="s">
        <v>3013</v>
      </c>
      <c r="F553" s="39">
        <v>1</v>
      </c>
      <c r="G553" s="40">
        <v>78.95</v>
      </c>
      <c r="H553" s="41">
        <v>16.579499999999999</v>
      </c>
      <c r="I553" s="40">
        <v>78.95</v>
      </c>
      <c r="J553" s="48">
        <v>16.579999999999998</v>
      </c>
      <c r="K553" s="38">
        <v>45089</v>
      </c>
      <c r="L553" s="33" t="s">
        <v>4</v>
      </c>
      <c r="M553" s="35">
        <v>1</v>
      </c>
      <c r="N553" s="35"/>
      <c r="O553" s="35"/>
      <c r="P553" s="35"/>
      <c r="Q553" s="34" t="s">
        <v>179</v>
      </c>
      <c r="R553" s="36" t="s">
        <v>884</v>
      </c>
      <c r="S553" s="35" t="s">
        <v>2587</v>
      </c>
      <c r="T553" s="35"/>
      <c r="U553" s="34" t="s">
        <v>354</v>
      </c>
      <c r="V553" s="50">
        <v>95.53</v>
      </c>
      <c r="W553" s="30" t="s">
        <v>2891</v>
      </c>
    </row>
    <row r="554" spans="1:23" s="29" customFormat="1" ht="21.95" customHeight="1" x14ac:dyDescent="0.2">
      <c r="A554" s="28" t="s">
        <v>3910</v>
      </c>
      <c r="B554" s="28"/>
      <c r="C554" s="28" t="s">
        <v>3029</v>
      </c>
      <c r="D554" s="32" t="s">
        <v>5138</v>
      </c>
      <c r="E554" s="28" t="s">
        <v>3030</v>
      </c>
      <c r="F554" s="39">
        <v>1</v>
      </c>
      <c r="G554" s="40">
        <v>180.41</v>
      </c>
      <c r="H554" s="41">
        <v>37.886099999999999</v>
      </c>
      <c r="I554" s="40">
        <v>180.41</v>
      </c>
      <c r="J554" s="48">
        <v>37.89</v>
      </c>
      <c r="K554" s="38">
        <v>45089</v>
      </c>
      <c r="L554" s="33" t="s">
        <v>4</v>
      </c>
      <c r="M554" s="35">
        <v>1</v>
      </c>
      <c r="N554" s="35"/>
      <c r="O554" s="35"/>
      <c r="P554" s="35"/>
      <c r="Q554" s="34" t="s">
        <v>179</v>
      </c>
      <c r="R554" s="36" t="s">
        <v>884</v>
      </c>
      <c r="S554" s="35" t="s">
        <v>2587</v>
      </c>
      <c r="T554" s="35"/>
      <c r="U554" s="34" t="s">
        <v>354</v>
      </c>
      <c r="V554" s="50">
        <v>218.3</v>
      </c>
      <c r="W554" s="30" t="s">
        <v>2891</v>
      </c>
    </row>
    <row r="555" spans="1:23" s="29" customFormat="1" ht="21.95" customHeight="1" x14ac:dyDescent="0.2">
      <c r="A555" s="28" t="s">
        <v>3992</v>
      </c>
      <c r="B555" s="28"/>
      <c r="C555" s="28" t="s">
        <v>3026</v>
      </c>
      <c r="D555" s="32" t="s">
        <v>5138</v>
      </c>
      <c r="E555" s="28" t="s">
        <v>3027</v>
      </c>
      <c r="F555" s="39">
        <v>1</v>
      </c>
      <c r="G555" s="40">
        <v>302.3</v>
      </c>
      <c r="H555" s="41">
        <v>63.483000000000004</v>
      </c>
      <c r="I555" s="40">
        <v>302.3</v>
      </c>
      <c r="J555" s="48">
        <v>63.48</v>
      </c>
      <c r="K555" s="38">
        <v>45089</v>
      </c>
      <c r="L555" s="33" t="s">
        <v>4</v>
      </c>
      <c r="M555" s="35">
        <v>1</v>
      </c>
      <c r="N555" s="35"/>
      <c r="O555" s="35"/>
      <c r="P555" s="35"/>
      <c r="Q555" s="34" t="s">
        <v>179</v>
      </c>
      <c r="R555" s="36" t="s">
        <v>884</v>
      </c>
      <c r="S555" s="35" t="s">
        <v>2587</v>
      </c>
      <c r="T555" s="35"/>
      <c r="U555" s="34" t="s">
        <v>354</v>
      </c>
      <c r="V555" s="50">
        <v>365.78</v>
      </c>
      <c r="W555" s="30" t="s">
        <v>2891</v>
      </c>
    </row>
    <row r="556" spans="1:23" s="29" customFormat="1" ht="21.95" customHeight="1" x14ac:dyDescent="0.2">
      <c r="A556" s="28" t="s">
        <v>3640</v>
      </c>
      <c r="B556" s="28"/>
      <c r="C556" s="28" t="s">
        <v>3066</v>
      </c>
      <c r="D556" s="32" t="s">
        <v>5138</v>
      </c>
      <c r="E556" s="28" t="s">
        <v>2144</v>
      </c>
      <c r="F556" s="39">
        <v>1</v>
      </c>
      <c r="G556" s="40">
        <v>144.6</v>
      </c>
      <c r="H556" s="41">
        <v>30.366</v>
      </c>
      <c r="I556" s="40">
        <v>144.6</v>
      </c>
      <c r="J556" s="48">
        <v>30.37</v>
      </c>
      <c r="K556" s="38">
        <v>45089</v>
      </c>
      <c r="L556" s="33" t="s">
        <v>4</v>
      </c>
      <c r="M556" s="35">
        <v>1</v>
      </c>
      <c r="N556" s="35"/>
      <c r="O556" s="35"/>
      <c r="P556" s="35"/>
      <c r="Q556" s="34" t="s">
        <v>703</v>
      </c>
      <c r="R556" s="36" t="s">
        <v>819</v>
      </c>
      <c r="S556" s="35" t="s">
        <v>2587</v>
      </c>
      <c r="T556" s="35"/>
      <c r="U556" s="34" t="s">
        <v>1288</v>
      </c>
      <c r="V556" s="50">
        <v>174.97</v>
      </c>
      <c r="W556" s="30" t="s">
        <v>2846</v>
      </c>
    </row>
    <row r="557" spans="1:23" s="29" customFormat="1" ht="21.95" customHeight="1" x14ac:dyDescent="0.2">
      <c r="A557" s="28" t="s">
        <v>4646</v>
      </c>
      <c r="B557" s="28"/>
      <c r="C557" s="28" t="s">
        <v>3040</v>
      </c>
      <c r="D557" s="32" t="s">
        <v>5139</v>
      </c>
      <c r="E557" s="28" t="s">
        <v>3041</v>
      </c>
      <c r="F557" s="39">
        <v>1</v>
      </c>
      <c r="G557" s="40">
        <v>140</v>
      </c>
      <c r="H557" s="41">
        <v>29.4</v>
      </c>
      <c r="I557" s="40">
        <v>140</v>
      </c>
      <c r="J557" s="48">
        <v>29.4</v>
      </c>
      <c r="K557" s="38">
        <v>45089</v>
      </c>
      <c r="L557" s="33" t="s">
        <v>4</v>
      </c>
      <c r="M557" s="35">
        <v>1</v>
      </c>
      <c r="N557" s="35"/>
      <c r="O557" s="35"/>
      <c r="P557" s="35"/>
      <c r="Q557" s="34" t="s">
        <v>1475</v>
      </c>
      <c r="R557" s="36" t="s">
        <v>3042</v>
      </c>
      <c r="S557" s="35" t="s">
        <v>2587</v>
      </c>
      <c r="T557" s="35"/>
      <c r="U557" s="34" t="s">
        <v>1660</v>
      </c>
      <c r="V557" s="50">
        <v>169.4</v>
      </c>
      <c r="W557" s="30" t="s">
        <v>2846</v>
      </c>
    </row>
    <row r="558" spans="1:23" s="29" customFormat="1" ht="21.95" customHeight="1" x14ac:dyDescent="0.2">
      <c r="A558" s="28" t="s">
        <v>4761</v>
      </c>
      <c r="B558" s="28"/>
      <c r="C558" s="28" t="s">
        <v>3005</v>
      </c>
      <c r="D558" s="32" t="s">
        <v>5138</v>
      </c>
      <c r="E558" s="28" t="s">
        <v>3006</v>
      </c>
      <c r="F558" s="39">
        <v>1</v>
      </c>
      <c r="G558" s="40">
        <v>850.18</v>
      </c>
      <c r="H558" s="41">
        <v>178.53779999999998</v>
      </c>
      <c r="I558" s="40">
        <v>850.18</v>
      </c>
      <c r="J558" s="48">
        <v>178.54</v>
      </c>
      <c r="K558" s="38">
        <v>45089</v>
      </c>
      <c r="L558" s="33" t="s">
        <v>4</v>
      </c>
      <c r="M558" s="35">
        <v>1</v>
      </c>
      <c r="N558" s="35"/>
      <c r="O558" s="35"/>
      <c r="P558" s="35"/>
      <c r="Q558" s="34" t="s">
        <v>741</v>
      </c>
      <c r="R558" s="36" t="s">
        <v>3007</v>
      </c>
      <c r="S558" s="35" t="s">
        <v>2587</v>
      </c>
      <c r="T558" s="35"/>
      <c r="U558" s="34" t="s">
        <v>705</v>
      </c>
      <c r="V558" s="50">
        <v>1028.72</v>
      </c>
      <c r="W558" s="30" t="s">
        <v>60</v>
      </c>
    </row>
    <row r="559" spans="1:23" s="29" customFormat="1" ht="21.95" customHeight="1" x14ac:dyDescent="0.2">
      <c r="A559" s="28" t="s">
        <v>4776</v>
      </c>
      <c r="B559" s="28"/>
      <c r="C559" s="28" t="s">
        <v>2990</v>
      </c>
      <c r="D559" s="32" t="s">
        <v>5138</v>
      </c>
      <c r="E559" s="28" t="s">
        <v>2991</v>
      </c>
      <c r="F559" s="39">
        <v>1</v>
      </c>
      <c r="G559" s="40">
        <v>14.88</v>
      </c>
      <c r="H559" s="41">
        <v>3.1248</v>
      </c>
      <c r="I559" s="40">
        <v>14.88</v>
      </c>
      <c r="J559" s="48">
        <v>3.12</v>
      </c>
      <c r="K559" s="38">
        <v>45089</v>
      </c>
      <c r="L559" s="33" t="s">
        <v>4</v>
      </c>
      <c r="M559" s="35">
        <v>1</v>
      </c>
      <c r="N559" s="35"/>
      <c r="O559" s="35"/>
      <c r="P559" s="35"/>
      <c r="Q559" s="34" t="s">
        <v>63</v>
      </c>
      <c r="R559" s="36" t="s">
        <v>3827</v>
      </c>
      <c r="S559" s="35" t="s">
        <v>2587</v>
      </c>
      <c r="T559" s="35"/>
      <c r="U559" s="34" t="s">
        <v>551</v>
      </c>
      <c r="V559" s="50">
        <v>18</v>
      </c>
      <c r="W559" s="30" t="s">
        <v>2846</v>
      </c>
    </row>
    <row r="560" spans="1:23" s="29" customFormat="1" ht="21.95" customHeight="1" x14ac:dyDescent="0.2">
      <c r="A560" s="28" t="s">
        <v>4062</v>
      </c>
      <c r="B560" s="28"/>
      <c r="C560" s="28" t="s">
        <v>3054</v>
      </c>
      <c r="D560" s="32" t="s">
        <v>5138</v>
      </c>
      <c r="E560" s="28" t="s">
        <v>3055</v>
      </c>
      <c r="F560" s="39">
        <v>1</v>
      </c>
      <c r="G560" s="40">
        <v>51.57</v>
      </c>
      <c r="H560" s="41">
        <v>10.829700000000001</v>
      </c>
      <c r="I560" s="40">
        <v>51.57</v>
      </c>
      <c r="J560" s="48">
        <v>10.83</v>
      </c>
      <c r="K560" s="38">
        <v>45089</v>
      </c>
      <c r="L560" s="33" t="s">
        <v>4</v>
      </c>
      <c r="M560" s="35">
        <v>1</v>
      </c>
      <c r="N560" s="35"/>
      <c r="O560" s="35"/>
      <c r="P560" s="35"/>
      <c r="Q560" s="34" t="s">
        <v>63</v>
      </c>
      <c r="R560" s="36" t="s">
        <v>3827</v>
      </c>
      <c r="S560" s="35" t="s">
        <v>2587</v>
      </c>
      <c r="T560" s="35"/>
      <c r="U560" s="34" t="s">
        <v>551</v>
      </c>
      <c r="V560" s="50">
        <v>62.4</v>
      </c>
      <c r="W560" s="30" t="s">
        <v>2891</v>
      </c>
    </row>
    <row r="561" spans="1:23" s="29" customFormat="1" ht="21.95" customHeight="1" x14ac:dyDescent="0.2">
      <c r="A561" s="28" t="s">
        <v>4836</v>
      </c>
      <c r="B561" s="28"/>
      <c r="C561" s="28" t="s">
        <v>3001</v>
      </c>
      <c r="D561" s="32" t="s">
        <v>5138</v>
      </c>
      <c r="E561" s="28" t="s">
        <v>3002</v>
      </c>
      <c r="F561" s="39">
        <v>0.5</v>
      </c>
      <c r="G561" s="40">
        <v>38.5</v>
      </c>
      <c r="H561" s="41">
        <v>8.0850000000000009</v>
      </c>
      <c r="I561" s="40">
        <v>38.5</v>
      </c>
      <c r="J561" s="48">
        <v>8.08</v>
      </c>
      <c r="K561" s="38">
        <v>45089</v>
      </c>
      <c r="L561" s="33" t="s">
        <v>4</v>
      </c>
      <c r="M561" s="35">
        <v>1</v>
      </c>
      <c r="N561" s="35"/>
      <c r="O561" s="35"/>
      <c r="P561" s="35"/>
      <c r="Q561" s="34" t="s">
        <v>122</v>
      </c>
      <c r="R561" s="36" t="s">
        <v>3003</v>
      </c>
      <c r="S561" s="35" t="s">
        <v>2587</v>
      </c>
      <c r="T561" s="35"/>
      <c r="U561" s="34" t="s">
        <v>137</v>
      </c>
      <c r="V561" s="50">
        <v>46.58</v>
      </c>
      <c r="W561" s="30" t="s">
        <v>2807</v>
      </c>
    </row>
    <row r="562" spans="1:23" s="29" customFormat="1" ht="21.95" customHeight="1" x14ac:dyDescent="0.2">
      <c r="A562" s="28" t="s">
        <v>4250</v>
      </c>
      <c r="B562" s="28"/>
      <c r="C562" s="28" t="s">
        <v>2993</v>
      </c>
      <c r="D562" s="32" t="s">
        <v>5138</v>
      </c>
      <c r="E562" s="28" t="s">
        <v>2994</v>
      </c>
      <c r="F562" s="39">
        <v>0.2</v>
      </c>
      <c r="G562" s="40">
        <v>113.64</v>
      </c>
      <c r="H562" s="41">
        <v>23.8644</v>
      </c>
      <c r="I562" s="40">
        <v>113.62</v>
      </c>
      <c r="J562" s="48">
        <v>23.86</v>
      </c>
      <c r="K562" s="38">
        <v>45089</v>
      </c>
      <c r="L562" s="33" t="s">
        <v>4</v>
      </c>
      <c r="M562" s="35">
        <v>1</v>
      </c>
      <c r="N562" s="35"/>
      <c r="O562" s="35"/>
      <c r="P562" s="35"/>
      <c r="Q562" s="34" t="s">
        <v>1624</v>
      </c>
      <c r="R562" s="36" t="s">
        <v>2995</v>
      </c>
      <c r="S562" s="35" t="s">
        <v>2587</v>
      </c>
      <c r="T562" s="35"/>
      <c r="U562" s="34" t="s">
        <v>2996</v>
      </c>
      <c r="V562" s="50">
        <v>137.47999999999999</v>
      </c>
      <c r="W562" s="30" t="s">
        <v>2846</v>
      </c>
    </row>
    <row r="563" spans="1:23" s="29" customFormat="1" ht="21.95" customHeight="1" x14ac:dyDescent="0.2">
      <c r="A563" s="28" t="s">
        <v>4982</v>
      </c>
      <c r="B563" s="28"/>
      <c r="C563" s="28" t="s">
        <v>3103</v>
      </c>
      <c r="D563" s="32" t="s">
        <v>5139</v>
      </c>
      <c r="E563" s="28" t="s">
        <v>3104</v>
      </c>
      <c r="F563" s="39">
        <v>3</v>
      </c>
      <c r="G563" s="40">
        <v>355.86</v>
      </c>
      <c r="H563" s="41">
        <v>74.73060000000001</v>
      </c>
      <c r="I563" s="40">
        <v>355.86</v>
      </c>
      <c r="J563" s="48">
        <v>35.590000000000003</v>
      </c>
      <c r="K563" s="38">
        <v>45089</v>
      </c>
      <c r="L563" s="33" t="s">
        <v>4</v>
      </c>
      <c r="M563" s="35">
        <v>1</v>
      </c>
      <c r="N563" s="35"/>
      <c r="O563" s="35"/>
      <c r="P563" s="35"/>
      <c r="Q563" s="34" t="s">
        <v>258</v>
      </c>
      <c r="R563" s="36" t="s">
        <v>3105</v>
      </c>
      <c r="S563" s="35" t="s">
        <v>2587</v>
      </c>
      <c r="T563" s="35"/>
      <c r="U563" s="34" t="s">
        <v>3106</v>
      </c>
      <c r="V563" s="50">
        <v>391.45</v>
      </c>
      <c r="W563" s="30" t="s">
        <v>2891</v>
      </c>
    </row>
    <row r="564" spans="1:23" s="29" customFormat="1" ht="21.95" customHeight="1" x14ac:dyDescent="0.2">
      <c r="A564" s="28" t="s">
        <v>3643</v>
      </c>
      <c r="B564" s="28"/>
      <c r="C564" s="28" t="s">
        <v>3015</v>
      </c>
      <c r="D564" s="32" t="s">
        <v>5139</v>
      </c>
      <c r="E564" s="28" t="s">
        <v>3016</v>
      </c>
      <c r="F564" s="39">
        <v>1</v>
      </c>
      <c r="G564" s="40">
        <v>120</v>
      </c>
      <c r="H564" s="41">
        <v>25.2</v>
      </c>
      <c r="I564" s="40">
        <v>120</v>
      </c>
      <c r="J564" s="48">
        <v>25.2</v>
      </c>
      <c r="K564" s="38">
        <v>45089</v>
      </c>
      <c r="L564" s="33" t="s">
        <v>4</v>
      </c>
      <c r="M564" s="35">
        <v>1</v>
      </c>
      <c r="N564" s="35"/>
      <c r="O564" s="35"/>
      <c r="P564" s="35"/>
      <c r="Q564" s="34" t="s">
        <v>3017</v>
      </c>
      <c r="R564" s="36" t="s">
        <v>3018</v>
      </c>
      <c r="S564" s="35" t="s">
        <v>2587</v>
      </c>
      <c r="T564" s="35"/>
      <c r="U564" s="34" t="s">
        <v>3019</v>
      </c>
      <c r="V564" s="50">
        <v>145.19999999999999</v>
      </c>
      <c r="W564" s="30" t="s">
        <v>60</v>
      </c>
    </row>
    <row r="565" spans="1:23" s="29" customFormat="1" ht="21.95" customHeight="1" x14ac:dyDescent="0.2">
      <c r="A565" s="28" t="s">
        <v>4977</v>
      </c>
      <c r="B565" s="28"/>
      <c r="C565" s="28" t="s">
        <v>3073</v>
      </c>
      <c r="D565" s="32" t="s">
        <v>5138</v>
      </c>
      <c r="E565" s="28" t="s">
        <v>3074</v>
      </c>
      <c r="F565" s="39">
        <v>3</v>
      </c>
      <c r="G565" s="40">
        <v>896.75</v>
      </c>
      <c r="H565" s="41">
        <v>188.3175</v>
      </c>
      <c r="I565" s="40">
        <v>896.75</v>
      </c>
      <c r="J565" s="48">
        <v>188.32</v>
      </c>
      <c r="K565" s="38">
        <v>45089</v>
      </c>
      <c r="L565" s="33" t="s">
        <v>4</v>
      </c>
      <c r="M565" s="35">
        <v>1</v>
      </c>
      <c r="N565" s="35"/>
      <c r="O565" s="35"/>
      <c r="P565" s="35"/>
      <c r="Q565" s="34" t="s">
        <v>131</v>
      </c>
      <c r="R565" s="36" t="s">
        <v>132</v>
      </c>
      <c r="S565" s="35" t="s">
        <v>2587</v>
      </c>
      <c r="T565" s="35"/>
      <c r="U565" s="34" t="s">
        <v>3075</v>
      </c>
      <c r="V565" s="50">
        <v>1085.07</v>
      </c>
      <c r="W565" s="30" t="s">
        <v>2891</v>
      </c>
    </row>
    <row r="566" spans="1:23" s="29" customFormat="1" ht="21.95" customHeight="1" x14ac:dyDescent="0.2">
      <c r="A566" s="28" t="s">
        <v>3798</v>
      </c>
      <c r="B566" s="28"/>
      <c r="C566" s="28" t="s">
        <v>2975</v>
      </c>
      <c r="D566" s="32" t="s">
        <v>5138</v>
      </c>
      <c r="E566" s="28" t="s">
        <v>2976</v>
      </c>
      <c r="F566" s="39">
        <v>0.2</v>
      </c>
      <c r="G566" s="40">
        <v>183.24</v>
      </c>
      <c r="H566" s="41">
        <v>38.480400000000003</v>
      </c>
      <c r="I566" s="40">
        <v>183.24</v>
      </c>
      <c r="J566" s="48">
        <v>38.479999999999997</v>
      </c>
      <c r="K566" s="38">
        <v>45089</v>
      </c>
      <c r="L566" s="33" t="s">
        <v>4</v>
      </c>
      <c r="M566" s="35">
        <v>1</v>
      </c>
      <c r="N566" s="35"/>
      <c r="O566" s="35"/>
      <c r="P566" s="35"/>
      <c r="Q566" s="34" t="s">
        <v>183</v>
      </c>
      <c r="R566" s="36" t="s">
        <v>2984</v>
      </c>
      <c r="S566" s="35" t="s">
        <v>2587</v>
      </c>
      <c r="T566" s="35"/>
      <c r="U566" s="34" t="s">
        <v>2977</v>
      </c>
      <c r="V566" s="50">
        <v>221.72</v>
      </c>
      <c r="W566" s="30" t="s">
        <v>2846</v>
      </c>
    </row>
    <row r="567" spans="1:23" s="29" customFormat="1" ht="21.95" customHeight="1" x14ac:dyDescent="0.2">
      <c r="A567" s="28" t="s">
        <v>3759</v>
      </c>
      <c r="B567" s="28"/>
      <c r="C567" s="28" t="s">
        <v>2986</v>
      </c>
      <c r="D567" s="32" t="s">
        <v>5138</v>
      </c>
      <c r="E567" s="28" t="s">
        <v>2987</v>
      </c>
      <c r="F567" s="39">
        <v>0.1</v>
      </c>
      <c r="G567" s="40">
        <v>261.2</v>
      </c>
      <c r="H567" s="41">
        <v>54.851999999999997</v>
      </c>
      <c r="I567" s="40">
        <v>261.2</v>
      </c>
      <c r="J567" s="48">
        <v>54.85</v>
      </c>
      <c r="K567" s="38">
        <v>45089</v>
      </c>
      <c r="L567" s="33" t="s">
        <v>4</v>
      </c>
      <c r="M567" s="35">
        <v>1</v>
      </c>
      <c r="N567" s="35"/>
      <c r="O567" s="35"/>
      <c r="P567" s="35"/>
      <c r="Q567" s="34" t="s">
        <v>183</v>
      </c>
      <c r="R567" s="36" t="s">
        <v>2984</v>
      </c>
      <c r="S567" s="35" t="s">
        <v>2587</v>
      </c>
      <c r="T567" s="35"/>
      <c r="U567" s="34" t="s">
        <v>2988</v>
      </c>
      <c r="V567" s="50">
        <v>316.05</v>
      </c>
      <c r="W567" s="30" t="s">
        <v>2846</v>
      </c>
    </row>
    <row r="568" spans="1:23" s="29" customFormat="1" ht="21.95" customHeight="1" x14ac:dyDescent="0.2">
      <c r="A568" s="28" t="s">
        <v>3287</v>
      </c>
      <c r="B568" s="28"/>
      <c r="C568" s="28" t="s">
        <v>2982</v>
      </c>
      <c r="D568" s="32" t="s">
        <v>5138</v>
      </c>
      <c r="E568" s="28" t="s">
        <v>2983</v>
      </c>
      <c r="F568" s="39">
        <v>0.1</v>
      </c>
      <c r="G568" s="40">
        <v>264.8</v>
      </c>
      <c r="H568" s="41">
        <v>55.608000000000004</v>
      </c>
      <c r="I568" s="40">
        <v>264.8</v>
      </c>
      <c r="J568" s="48">
        <v>55.61</v>
      </c>
      <c r="K568" s="38">
        <v>45089</v>
      </c>
      <c r="L568" s="33" t="s">
        <v>4</v>
      </c>
      <c r="M568" s="35">
        <v>1</v>
      </c>
      <c r="N568" s="35"/>
      <c r="O568" s="35"/>
      <c r="P568" s="35"/>
      <c r="Q568" s="34" t="s">
        <v>183</v>
      </c>
      <c r="R568" s="36" t="s">
        <v>2984</v>
      </c>
      <c r="S568" s="35" t="s">
        <v>2587</v>
      </c>
      <c r="T568" s="35"/>
      <c r="U568" s="34" t="s">
        <v>2977</v>
      </c>
      <c r="V568" s="50">
        <v>320.41000000000003</v>
      </c>
      <c r="W568" s="30" t="s">
        <v>2846</v>
      </c>
    </row>
    <row r="569" spans="1:23" s="29" customFormat="1" ht="21.95" customHeight="1" x14ac:dyDescent="0.2">
      <c r="A569" s="28" t="s">
        <v>4027</v>
      </c>
      <c r="B569" s="28"/>
      <c r="C569" s="28" t="s">
        <v>3044</v>
      </c>
      <c r="D569" s="32" t="s">
        <v>5139</v>
      </c>
      <c r="E569" s="28" t="s">
        <v>3045</v>
      </c>
      <c r="F569" s="39">
        <v>1</v>
      </c>
      <c r="G569" s="40">
        <v>480</v>
      </c>
      <c r="H569" s="41">
        <v>100.8</v>
      </c>
      <c r="I569" s="40">
        <v>480</v>
      </c>
      <c r="J569" s="48">
        <v>100.8</v>
      </c>
      <c r="K569" s="38">
        <v>45089</v>
      </c>
      <c r="L569" s="33" t="s">
        <v>4</v>
      </c>
      <c r="M569" s="35">
        <v>1</v>
      </c>
      <c r="N569" s="35"/>
      <c r="O569" s="35"/>
      <c r="P569" s="35"/>
      <c r="Q569" s="34" t="s">
        <v>3046</v>
      </c>
      <c r="R569" s="36" t="s">
        <v>3047</v>
      </c>
      <c r="S569" s="35" t="s">
        <v>2587</v>
      </c>
      <c r="T569" s="35"/>
      <c r="U569" s="34" t="s">
        <v>3048</v>
      </c>
      <c r="V569" s="50">
        <v>580.79999999999995</v>
      </c>
      <c r="W569" s="30" t="s">
        <v>60</v>
      </c>
    </row>
    <row r="570" spans="1:23" s="29" customFormat="1" ht="21.95" customHeight="1" x14ac:dyDescent="0.2">
      <c r="A570" s="28" t="s">
        <v>3364</v>
      </c>
      <c r="B570" s="28"/>
      <c r="C570" s="28" t="s">
        <v>3021</v>
      </c>
      <c r="D570" s="32" t="s">
        <v>5138</v>
      </c>
      <c r="E570" s="28" t="s">
        <v>3022</v>
      </c>
      <c r="F570" s="39">
        <v>0.1</v>
      </c>
      <c r="G570" s="40">
        <v>25.06</v>
      </c>
      <c r="H570" s="41">
        <v>5.2625999999999999</v>
      </c>
      <c r="I570" s="40">
        <v>25.06</v>
      </c>
      <c r="J570" s="48">
        <v>5.26</v>
      </c>
      <c r="K570" s="38">
        <v>45090</v>
      </c>
      <c r="L570" s="33" t="s">
        <v>4</v>
      </c>
      <c r="M570" s="35">
        <v>1</v>
      </c>
      <c r="N570" s="35"/>
      <c r="O570" s="35"/>
      <c r="P570" s="35"/>
      <c r="Q570" s="34" t="s">
        <v>828</v>
      </c>
      <c r="R570" s="36" t="s">
        <v>1435</v>
      </c>
      <c r="S570" s="35" t="s">
        <v>2587</v>
      </c>
      <c r="T570" s="35"/>
      <c r="U570" s="34" t="s">
        <v>3023</v>
      </c>
      <c r="V570" s="50">
        <v>30.32</v>
      </c>
      <c r="W570" s="30" t="s">
        <v>3024</v>
      </c>
    </row>
    <row r="571" spans="1:23" s="29" customFormat="1" ht="21.95" customHeight="1" x14ac:dyDescent="0.2">
      <c r="A571" s="28" t="s">
        <v>2997</v>
      </c>
      <c r="B571" s="28"/>
      <c r="C571" s="28" t="s">
        <v>2944</v>
      </c>
      <c r="D571" s="32" t="s">
        <v>5138</v>
      </c>
      <c r="E571" s="28" t="s">
        <v>2945</v>
      </c>
      <c r="F571" s="39">
        <v>1</v>
      </c>
      <c r="G571" s="40">
        <v>40</v>
      </c>
      <c r="H571" s="41">
        <v>8.4</v>
      </c>
      <c r="I571" s="40">
        <v>39.57</v>
      </c>
      <c r="J571" s="48">
        <v>8.31</v>
      </c>
      <c r="K571" s="38">
        <v>45090</v>
      </c>
      <c r="L571" s="33" t="s">
        <v>4</v>
      </c>
      <c r="M571" s="35">
        <v>1</v>
      </c>
      <c r="N571" s="35"/>
      <c r="O571" s="35"/>
      <c r="P571" s="35"/>
      <c r="Q571" s="34" t="s">
        <v>352</v>
      </c>
      <c r="R571" s="36" t="s">
        <v>2946</v>
      </c>
      <c r="S571" s="35" t="s">
        <v>2587</v>
      </c>
      <c r="T571" s="35"/>
      <c r="U571" s="34" t="s">
        <v>2947</v>
      </c>
      <c r="V571" s="50">
        <v>47.88</v>
      </c>
      <c r="W571" s="30" t="s">
        <v>2821</v>
      </c>
    </row>
    <row r="572" spans="1:23" s="29" customFormat="1" ht="21.95" customHeight="1" x14ac:dyDescent="0.2">
      <c r="A572" s="28" t="s">
        <v>3240</v>
      </c>
      <c r="B572" s="28"/>
      <c r="C572" s="28" t="s">
        <v>2917</v>
      </c>
      <c r="D572" s="32" t="s">
        <v>5138</v>
      </c>
      <c r="E572" s="28" t="s">
        <v>2918</v>
      </c>
      <c r="F572" s="39">
        <v>0.2</v>
      </c>
      <c r="G572" s="40">
        <v>1004.5</v>
      </c>
      <c r="H572" s="41">
        <v>210.94499999999999</v>
      </c>
      <c r="I572" s="40">
        <v>1004.5</v>
      </c>
      <c r="J572" s="48">
        <v>210.95</v>
      </c>
      <c r="K572" s="38">
        <v>45090</v>
      </c>
      <c r="L572" s="33" t="s">
        <v>4</v>
      </c>
      <c r="M572" s="35">
        <v>1</v>
      </c>
      <c r="N572" s="35"/>
      <c r="O572" s="35"/>
      <c r="P572" s="35"/>
      <c r="Q572" s="34" t="s">
        <v>2919</v>
      </c>
      <c r="R572" s="36" t="s">
        <v>2920</v>
      </c>
      <c r="S572" s="35" t="s">
        <v>2587</v>
      </c>
      <c r="T572" s="35"/>
      <c r="U572" s="34" t="s">
        <v>1213</v>
      </c>
      <c r="V572" s="50">
        <v>1215.45</v>
      </c>
      <c r="W572" s="30" t="s">
        <v>2807</v>
      </c>
    </row>
    <row r="573" spans="1:23" s="29" customFormat="1" ht="21.95" customHeight="1" x14ac:dyDescent="0.2">
      <c r="A573" s="28" t="s">
        <v>3660</v>
      </c>
      <c r="B573" s="28"/>
      <c r="C573" s="28" t="s">
        <v>2953</v>
      </c>
      <c r="D573" s="32" t="s">
        <v>5138</v>
      </c>
      <c r="E573" s="28" t="s">
        <v>2954</v>
      </c>
      <c r="F573" s="39">
        <v>1</v>
      </c>
      <c r="G573" s="40">
        <v>246</v>
      </c>
      <c r="H573" s="41">
        <v>51.66</v>
      </c>
      <c r="I573" s="40">
        <v>245.7</v>
      </c>
      <c r="J573" s="48">
        <v>51.6</v>
      </c>
      <c r="K573" s="38">
        <v>45090</v>
      </c>
      <c r="L573" s="33" t="s">
        <v>4</v>
      </c>
      <c r="M573" s="35">
        <v>1</v>
      </c>
      <c r="N573" s="35"/>
      <c r="O573" s="35"/>
      <c r="P573" s="35"/>
      <c r="Q573" s="34" t="s">
        <v>2955</v>
      </c>
      <c r="R573" s="36" t="s">
        <v>3338</v>
      </c>
      <c r="S573" s="35" t="s">
        <v>2587</v>
      </c>
      <c r="T573" s="35"/>
      <c r="U573" s="34" t="s">
        <v>2956</v>
      </c>
      <c r="V573" s="50">
        <v>297.3</v>
      </c>
      <c r="W573" s="30" t="s">
        <v>2821</v>
      </c>
    </row>
    <row r="574" spans="1:23" s="29" customFormat="1" ht="21.95" customHeight="1" x14ac:dyDescent="0.2">
      <c r="A574" s="28" t="s">
        <v>4624</v>
      </c>
      <c r="B574" s="28"/>
      <c r="C574" s="28" t="s">
        <v>2937</v>
      </c>
      <c r="D574" s="32" t="s">
        <v>5139</v>
      </c>
      <c r="E574" s="28" t="s">
        <v>2938</v>
      </c>
      <c r="F574" s="39">
        <v>0.1</v>
      </c>
      <c r="G574" s="40">
        <v>285.64</v>
      </c>
      <c r="H574" s="41">
        <v>59.984399999999994</v>
      </c>
      <c r="I574" s="40">
        <v>285.64</v>
      </c>
      <c r="J574" s="48">
        <v>59.98</v>
      </c>
      <c r="K574" s="38">
        <v>45090</v>
      </c>
      <c r="L574" s="33" t="s">
        <v>4</v>
      </c>
      <c r="M574" s="35">
        <v>1</v>
      </c>
      <c r="N574" s="35"/>
      <c r="O574" s="35"/>
      <c r="P574" s="35"/>
      <c r="Q574" s="34" t="s">
        <v>117</v>
      </c>
      <c r="R574" s="36" t="s">
        <v>2939</v>
      </c>
      <c r="S574" s="35" t="s">
        <v>2587</v>
      </c>
      <c r="T574" s="35"/>
      <c r="U574" s="34" t="s">
        <v>35</v>
      </c>
      <c r="V574" s="50">
        <v>345.62</v>
      </c>
      <c r="W574" s="30" t="s">
        <v>2846</v>
      </c>
    </row>
    <row r="575" spans="1:23" s="29" customFormat="1" ht="21.95" customHeight="1" x14ac:dyDescent="0.2">
      <c r="A575" s="28" t="s">
        <v>2833</v>
      </c>
      <c r="B575" s="28"/>
      <c r="C575" s="28" t="s">
        <v>2941</v>
      </c>
      <c r="D575" s="32" t="s">
        <v>5139</v>
      </c>
      <c r="E575" s="28" t="s">
        <v>2942</v>
      </c>
      <c r="F575" s="39">
        <v>1</v>
      </c>
      <c r="G575" s="40">
        <v>236</v>
      </c>
      <c r="H575" s="41">
        <v>49.56</v>
      </c>
      <c r="I575" s="40">
        <v>235.34</v>
      </c>
      <c r="J575" s="48">
        <v>49.42</v>
      </c>
      <c r="K575" s="38">
        <v>45090</v>
      </c>
      <c r="L575" s="33" t="s">
        <v>4</v>
      </c>
      <c r="M575" s="35">
        <v>1</v>
      </c>
      <c r="N575" s="35"/>
      <c r="O575" s="35"/>
      <c r="P575" s="35"/>
      <c r="Q575" s="34" t="s">
        <v>2301</v>
      </c>
      <c r="R575" s="36" t="s">
        <v>2935</v>
      </c>
      <c r="S575" s="35" t="s">
        <v>2587</v>
      </c>
      <c r="T575" s="35"/>
      <c r="U575" s="34" t="s">
        <v>1668</v>
      </c>
      <c r="V575" s="50">
        <v>284.76</v>
      </c>
      <c r="W575" s="30" t="s">
        <v>2821</v>
      </c>
    </row>
    <row r="576" spans="1:23" s="29" customFormat="1" ht="21.95" customHeight="1" x14ac:dyDescent="0.2">
      <c r="A576" s="28" t="s">
        <v>3521</v>
      </c>
      <c r="B576" s="28"/>
      <c r="C576" s="28" t="s">
        <v>2933</v>
      </c>
      <c r="D576" s="32" t="s">
        <v>5138</v>
      </c>
      <c r="E576" s="28" t="s">
        <v>2934</v>
      </c>
      <c r="F576" s="39">
        <v>1</v>
      </c>
      <c r="G576" s="40">
        <v>870</v>
      </c>
      <c r="H576" s="41">
        <v>182.7</v>
      </c>
      <c r="I576" s="40">
        <v>869.94</v>
      </c>
      <c r="J576" s="48">
        <v>182.69</v>
      </c>
      <c r="K576" s="38">
        <v>45090</v>
      </c>
      <c r="L576" s="33" t="s">
        <v>4</v>
      </c>
      <c r="M576" s="35">
        <v>1</v>
      </c>
      <c r="N576" s="35"/>
      <c r="O576" s="35"/>
      <c r="P576" s="35"/>
      <c r="Q576" s="34" t="s">
        <v>2301</v>
      </c>
      <c r="R576" s="36" t="s">
        <v>2935</v>
      </c>
      <c r="S576" s="35" t="s">
        <v>2587</v>
      </c>
      <c r="T576" s="35"/>
      <c r="U576" s="34" t="s">
        <v>1668</v>
      </c>
      <c r="V576" s="50">
        <v>1052.6300000000001</v>
      </c>
      <c r="W576" s="30" t="s">
        <v>2821</v>
      </c>
    </row>
    <row r="577" spans="1:23" s="29" customFormat="1" ht="21.95" customHeight="1" x14ac:dyDescent="0.2">
      <c r="A577" s="28" t="s">
        <v>2818</v>
      </c>
      <c r="B577" s="28"/>
      <c r="C577" s="28" t="s">
        <v>2928</v>
      </c>
      <c r="D577" s="32" t="s">
        <v>5139</v>
      </c>
      <c r="E577" s="28" t="s">
        <v>2929</v>
      </c>
      <c r="F577" s="39">
        <v>1</v>
      </c>
      <c r="G577" s="40">
        <v>100</v>
      </c>
      <c r="H577" s="41">
        <v>21</v>
      </c>
      <c r="I577" s="40">
        <v>99.17</v>
      </c>
      <c r="J577" s="48">
        <v>20.83</v>
      </c>
      <c r="K577" s="38">
        <v>45090</v>
      </c>
      <c r="L577" s="33" t="s">
        <v>4</v>
      </c>
      <c r="M577" s="35">
        <v>1</v>
      </c>
      <c r="N577" s="35"/>
      <c r="O577" s="35"/>
      <c r="P577" s="35"/>
      <c r="Q577" s="34" t="s">
        <v>2930</v>
      </c>
      <c r="R577" s="36" t="s">
        <v>2931</v>
      </c>
      <c r="S577" s="35" t="s">
        <v>2587</v>
      </c>
      <c r="T577" s="35"/>
      <c r="U577" s="34" t="s">
        <v>1040</v>
      </c>
      <c r="V577" s="50">
        <v>120</v>
      </c>
      <c r="W577" s="30" t="s">
        <v>2821</v>
      </c>
    </row>
    <row r="578" spans="1:23" s="29" customFormat="1" ht="21.95" customHeight="1" x14ac:dyDescent="0.2">
      <c r="A578" s="28" t="s">
        <v>5043</v>
      </c>
      <c r="B578" s="28"/>
      <c r="C578" s="28" t="s">
        <v>2915</v>
      </c>
      <c r="D578" s="32" t="s">
        <v>5138</v>
      </c>
      <c r="E578" s="28" t="s">
        <v>993</v>
      </c>
      <c r="F578" s="39">
        <v>0.2</v>
      </c>
      <c r="G578" s="40">
        <v>1025.81</v>
      </c>
      <c r="H578" s="41">
        <v>215.42009999999999</v>
      </c>
      <c r="I578" s="40">
        <v>1025.81</v>
      </c>
      <c r="J578" s="48">
        <v>215.42</v>
      </c>
      <c r="K578" s="38">
        <v>45090</v>
      </c>
      <c r="L578" s="33" t="s">
        <v>4</v>
      </c>
      <c r="M578" s="35">
        <v>1</v>
      </c>
      <c r="N578" s="35"/>
      <c r="O578" s="35"/>
      <c r="P578" s="35"/>
      <c r="Q578" s="34" t="s">
        <v>908</v>
      </c>
      <c r="R578" s="36" t="s">
        <v>994</v>
      </c>
      <c r="S578" s="35" t="s">
        <v>2587</v>
      </c>
      <c r="T578" s="35"/>
      <c r="U578" s="34" t="s">
        <v>348</v>
      </c>
      <c r="V578" s="50">
        <v>1241.23</v>
      </c>
      <c r="W578" s="30" t="s">
        <v>2807</v>
      </c>
    </row>
    <row r="579" spans="1:23" s="29" customFormat="1" ht="21.95" customHeight="1" x14ac:dyDescent="0.2">
      <c r="A579" s="28" t="s">
        <v>3613</v>
      </c>
      <c r="B579" s="28"/>
      <c r="C579" s="28" t="s">
        <v>2962</v>
      </c>
      <c r="D579" s="32" t="s">
        <v>5139</v>
      </c>
      <c r="E579" s="28" t="s">
        <v>508</v>
      </c>
      <c r="F579" s="39">
        <v>0.1</v>
      </c>
      <c r="G579" s="40">
        <v>138.25</v>
      </c>
      <c r="H579" s="41">
        <v>29.032499999999999</v>
      </c>
      <c r="I579" s="40">
        <v>138.25</v>
      </c>
      <c r="J579" s="48">
        <v>13.83</v>
      </c>
      <c r="K579" s="38">
        <v>45090</v>
      </c>
      <c r="L579" s="33" t="s">
        <v>4</v>
      </c>
      <c r="M579" s="35">
        <v>1</v>
      </c>
      <c r="N579" s="35"/>
      <c r="O579" s="35"/>
      <c r="P579" s="35"/>
      <c r="Q579" s="34" t="s">
        <v>258</v>
      </c>
      <c r="R579" s="36" t="s">
        <v>509</v>
      </c>
      <c r="S579" s="35" t="s">
        <v>2587</v>
      </c>
      <c r="T579" s="35"/>
      <c r="U579" s="34" t="s">
        <v>510</v>
      </c>
      <c r="V579" s="50">
        <v>152.08000000000001</v>
      </c>
      <c r="W579" s="30" t="s">
        <v>2807</v>
      </c>
    </row>
    <row r="580" spans="1:23" s="29" customFormat="1" ht="21.95" customHeight="1" x14ac:dyDescent="0.2">
      <c r="A580" s="28" t="s">
        <v>3811</v>
      </c>
      <c r="B580" s="28"/>
      <c r="C580" s="28" t="s">
        <v>2964</v>
      </c>
      <c r="D580" s="32" t="s">
        <v>5139</v>
      </c>
      <c r="E580" s="28" t="s">
        <v>2965</v>
      </c>
      <c r="F580" s="39">
        <v>0.1</v>
      </c>
      <c r="G580" s="40">
        <v>190.76</v>
      </c>
      <c r="H580" s="41">
        <v>40.059600000000003</v>
      </c>
      <c r="I580" s="40">
        <v>190.76</v>
      </c>
      <c r="J580" s="48">
        <v>19.079999999999998</v>
      </c>
      <c r="K580" s="38">
        <v>45090</v>
      </c>
      <c r="L580" s="33" t="s">
        <v>4</v>
      </c>
      <c r="M580" s="35">
        <v>1</v>
      </c>
      <c r="N580" s="35"/>
      <c r="O580" s="35"/>
      <c r="P580" s="35"/>
      <c r="Q580" s="34" t="s">
        <v>258</v>
      </c>
      <c r="R580" s="36" t="s">
        <v>509</v>
      </c>
      <c r="S580" s="35" t="s">
        <v>2587</v>
      </c>
      <c r="T580" s="35"/>
      <c r="U580" s="34" t="s">
        <v>510</v>
      </c>
      <c r="V580" s="50">
        <v>209.84</v>
      </c>
      <c r="W580" s="30" t="s">
        <v>2807</v>
      </c>
    </row>
    <row r="581" spans="1:23" s="29" customFormat="1" ht="21.95" customHeight="1" x14ac:dyDescent="0.2">
      <c r="A581" s="28" t="s">
        <v>4129</v>
      </c>
      <c r="B581" s="28"/>
      <c r="C581" s="28" t="s">
        <v>2949</v>
      </c>
      <c r="D581" s="32" t="s">
        <v>5138</v>
      </c>
      <c r="E581" s="28" t="s">
        <v>2950</v>
      </c>
      <c r="F581" s="39">
        <v>0.1</v>
      </c>
      <c r="G581" s="40">
        <v>74.13</v>
      </c>
      <c r="H581" s="41">
        <v>15.567299999999999</v>
      </c>
      <c r="I581" s="40">
        <v>74.14</v>
      </c>
      <c r="J581" s="48">
        <v>15.57</v>
      </c>
      <c r="K581" s="38">
        <v>45090</v>
      </c>
      <c r="L581" s="33" t="s">
        <v>4</v>
      </c>
      <c r="M581" s="35">
        <v>1</v>
      </c>
      <c r="N581" s="35"/>
      <c r="O581" s="35"/>
      <c r="P581" s="35"/>
      <c r="Q581" s="34" t="s">
        <v>985</v>
      </c>
      <c r="R581" s="36" t="s">
        <v>2951</v>
      </c>
      <c r="S581" s="35" t="s">
        <v>2587</v>
      </c>
      <c r="T581" s="35"/>
      <c r="U581" s="34" t="s">
        <v>750</v>
      </c>
      <c r="V581" s="50">
        <v>89.71</v>
      </c>
      <c r="W581" s="30" t="s">
        <v>2846</v>
      </c>
    </row>
    <row r="582" spans="1:23" s="29" customFormat="1" ht="21.95" customHeight="1" x14ac:dyDescent="0.2">
      <c r="A582" s="28" t="s">
        <v>4901</v>
      </c>
      <c r="B582" s="28"/>
      <c r="C582" s="28" t="s">
        <v>2958</v>
      </c>
      <c r="D582" s="32" t="s">
        <v>5138</v>
      </c>
      <c r="E582" s="28" t="s">
        <v>2959</v>
      </c>
      <c r="F582" s="39">
        <v>0.03</v>
      </c>
      <c r="G582" s="40">
        <v>255</v>
      </c>
      <c r="H582" s="41">
        <v>53.55</v>
      </c>
      <c r="I582" s="40">
        <v>254.47</v>
      </c>
      <c r="J582" s="48">
        <v>53.44</v>
      </c>
      <c r="K582" s="38">
        <v>45090</v>
      </c>
      <c r="L582" s="33" t="s">
        <v>4</v>
      </c>
      <c r="M582" s="35">
        <v>1</v>
      </c>
      <c r="N582" s="35"/>
      <c r="O582" s="35"/>
      <c r="P582" s="35"/>
      <c r="Q582" s="34" t="s">
        <v>143</v>
      </c>
      <c r="R582" s="36" t="s">
        <v>2960</v>
      </c>
      <c r="S582" s="35" t="s">
        <v>2587</v>
      </c>
      <c r="T582" s="35"/>
      <c r="U582" s="34" t="s">
        <v>144</v>
      </c>
      <c r="V582" s="50">
        <v>307.91000000000003</v>
      </c>
      <c r="W582" s="30" t="s">
        <v>2891</v>
      </c>
    </row>
    <row r="583" spans="1:23" s="29" customFormat="1" ht="21.95" customHeight="1" x14ac:dyDescent="0.2">
      <c r="A583" s="28" t="s">
        <v>3111</v>
      </c>
      <c r="B583" s="28"/>
      <c r="C583" s="28" t="s">
        <v>2922</v>
      </c>
      <c r="D583" s="32" t="s">
        <v>5139</v>
      </c>
      <c r="E583" s="28" t="s">
        <v>2923</v>
      </c>
      <c r="F583" s="39">
        <v>12</v>
      </c>
      <c r="G583" s="40">
        <v>455.64</v>
      </c>
      <c r="H583" s="41">
        <v>95.684400000000011</v>
      </c>
      <c r="I583" s="40">
        <v>455.64</v>
      </c>
      <c r="J583" s="48">
        <v>95.68</v>
      </c>
      <c r="K583" s="38">
        <v>45091</v>
      </c>
      <c r="L583" s="33" t="s">
        <v>4</v>
      </c>
      <c r="M583" s="35">
        <v>1</v>
      </c>
      <c r="N583" s="35"/>
      <c r="O583" s="35"/>
      <c r="P583" s="35"/>
      <c r="Q583" s="34" t="s">
        <v>10053</v>
      </c>
      <c r="R583" s="36" t="s">
        <v>2924</v>
      </c>
      <c r="S583" s="35" t="s">
        <v>2587</v>
      </c>
      <c r="T583" s="35"/>
      <c r="U583" s="34" t="s">
        <v>2925</v>
      </c>
      <c r="V583" s="50">
        <v>551.32000000000005</v>
      </c>
      <c r="W583" s="30" t="s">
        <v>2926</v>
      </c>
    </row>
    <row r="584" spans="1:23" s="29" customFormat="1" ht="21.95" customHeight="1" x14ac:dyDescent="0.2">
      <c r="A584" s="28" t="s">
        <v>3586</v>
      </c>
      <c r="B584" s="28"/>
      <c r="C584" s="28" t="s">
        <v>2897</v>
      </c>
      <c r="D584" s="32" t="s">
        <v>5138</v>
      </c>
      <c r="E584" s="28" t="s">
        <v>2898</v>
      </c>
      <c r="F584" s="39">
        <v>0.1</v>
      </c>
      <c r="G584" s="40">
        <v>107.96</v>
      </c>
      <c r="H584" s="41">
        <v>22.671599999999998</v>
      </c>
      <c r="I584" s="40">
        <v>107.96</v>
      </c>
      <c r="J584" s="48">
        <v>22.67</v>
      </c>
      <c r="K584" s="38">
        <v>45091</v>
      </c>
      <c r="L584" s="33" t="s">
        <v>4</v>
      </c>
      <c r="M584" s="35">
        <v>1</v>
      </c>
      <c r="N584" s="35"/>
      <c r="O584" s="35"/>
      <c r="P584" s="35"/>
      <c r="Q584" s="34" t="s">
        <v>2899</v>
      </c>
      <c r="R584" s="36" t="s">
        <v>2900</v>
      </c>
      <c r="S584" s="35" t="s">
        <v>2587</v>
      </c>
      <c r="T584" s="35"/>
      <c r="U584" s="34" t="s">
        <v>952</v>
      </c>
      <c r="V584" s="50">
        <v>130.63</v>
      </c>
      <c r="W584" s="30" t="s">
        <v>2846</v>
      </c>
    </row>
    <row r="585" spans="1:23" s="29" customFormat="1" ht="21.95" customHeight="1" x14ac:dyDescent="0.2">
      <c r="A585" s="28" t="s">
        <v>3987</v>
      </c>
      <c r="B585" s="28"/>
      <c r="C585" s="28" t="s">
        <v>2911</v>
      </c>
      <c r="D585" s="32" t="s">
        <v>5138</v>
      </c>
      <c r="E585" s="28" t="s">
        <v>2912</v>
      </c>
      <c r="F585" s="39">
        <v>0.03</v>
      </c>
      <c r="G585" s="40">
        <v>735</v>
      </c>
      <c r="H585" s="41">
        <v>154.35</v>
      </c>
      <c r="I585" s="40">
        <v>731.17</v>
      </c>
      <c r="J585" s="48">
        <v>153.55000000000001</v>
      </c>
      <c r="K585" s="38">
        <v>45091</v>
      </c>
      <c r="L585" s="33" t="s">
        <v>4</v>
      </c>
      <c r="M585" s="35">
        <v>1</v>
      </c>
      <c r="N585" s="35"/>
      <c r="O585" s="35"/>
      <c r="P585" s="35"/>
      <c r="Q585" s="34" t="s">
        <v>140</v>
      </c>
      <c r="R585" s="36" t="s">
        <v>2913</v>
      </c>
      <c r="S585" s="35" t="s">
        <v>2587</v>
      </c>
      <c r="T585" s="35"/>
      <c r="U585" s="34" t="s">
        <v>147</v>
      </c>
      <c r="V585" s="50">
        <v>884.72</v>
      </c>
      <c r="W585" s="30" t="s">
        <v>2891</v>
      </c>
    </row>
    <row r="586" spans="1:23" s="29" customFormat="1" ht="21.95" customHeight="1" x14ac:dyDescent="0.2">
      <c r="A586" s="28" t="s">
        <v>4087</v>
      </c>
      <c r="B586" s="28"/>
      <c r="C586" s="28" t="s">
        <v>2908</v>
      </c>
      <c r="D586" s="32" t="s">
        <v>5138</v>
      </c>
      <c r="E586" s="28" t="s">
        <v>2909</v>
      </c>
      <c r="F586" s="39">
        <v>1</v>
      </c>
      <c r="G586" s="40">
        <v>856.5</v>
      </c>
      <c r="H586" s="41">
        <v>179.86500000000001</v>
      </c>
      <c r="I586" s="40">
        <v>856.5</v>
      </c>
      <c r="J586" s="48">
        <v>179.86</v>
      </c>
      <c r="K586" s="38">
        <v>45091</v>
      </c>
      <c r="L586" s="33" t="s">
        <v>4</v>
      </c>
      <c r="M586" s="35">
        <v>1</v>
      </c>
      <c r="N586" s="35"/>
      <c r="O586" s="35"/>
      <c r="P586" s="35"/>
      <c r="Q586" s="34" t="s">
        <v>150</v>
      </c>
      <c r="R586" s="36" t="s">
        <v>127</v>
      </c>
      <c r="S586" s="35" t="s">
        <v>2587</v>
      </c>
      <c r="T586" s="35"/>
      <c r="U586" s="34" t="s">
        <v>608</v>
      </c>
      <c r="V586" s="50">
        <v>1036.3599999999999</v>
      </c>
      <c r="W586" s="30" t="s">
        <v>2891</v>
      </c>
    </row>
    <row r="587" spans="1:23" s="29" customFormat="1" ht="21.95" customHeight="1" x14ac:dyDescent="0.2">
      <c r="A587" s="28" t="s">
        <v>4937</v>
      </c>
      <c r="B587" s="28"/>
      <c r="C587" s="28" t="s">
        <v>2893</v>
      </c>
      <c r="D587" s="32" t="s">
        <v>5138</v>
      </c>
      <c r="E587" s="28" t="s">
        <v>2894</v>
      </c>
      <c r="F587" s="39">
        <v>0.1</v>
      </c>
      <c r="G587" s="40">
        <v>200.98</v>
      </c>
      <c r="H587" s="41">
        <v>42.205799999999996</v>
      </c>
      <c r="I587" s="40">
        <v>166.1</v>
      </c>
      <c r="J587" s="48">
        <v>34.880000000000003</v>
      </c>
      <c r="K587" s="38">
        <v>45091</v>
      </c>
      <c r="L587" s="33" t="s">
        <v>4</v>
      </c>
      <c r="M587" s="35">
        <v>1</v>
      </c>
      <c r="N587" s="35"/>
      <c r="O587" s="35"/>
      <c r="P587" s="35"/>
      <c r="Q587" s="34" t="s">
        <v>45</v>
      </c>
      <c r="R587" s="36" t="s">
        <v>2895</v>
      </c>
      <c r="S587" s="35" t="s">
        <v>2587</v>
      </c>
      <c r="T587" s="35"/>
      <c r="U587" s="34" t="s">
        <v>42</v>
      </c>
      <c r="V587" s="50">
        <v>200.98</v>
      </c>
      <c r="W587" s="30" t="s">
        <v>2846</v>
      </c>
    </row>
    <row r="588" spans="1:23" s="29" customFormat="1" ht="21.95" customHeight="1" x14ac:dyDescent="0.2">
      <c r="A588" s="28" t="s">
        <v>3854</v>
      </c>
      <c r="B588" s="28"/>
      <c r="C588" s="28" t="s">
        <v>2902</v>
      </c>
      <c r="D588" s="32" t="s">
        <v>5138</v>
      </c>
      <c r="E588" s="28" t="s">
        <v>2903</v>
      </c>
      <c r="F588" s="39">
        <v>3</v>
      </c>
      <c r="G588" s="40">
        <v>1302.17</v>
      </c>
      <c r="H588" s="41">
        <v>273.45569999999998</v>
      </c>
      <c r="I588" s="40">
        <v>1302.17</v>
      </c>
      <c r="J588" s="48">
        <v>273.45999999999998</v>
      </c>
      <c r="K588" s="38">
        <v>45091</v>
      </c>
      <c r="L588" s="33" t="s">
        <v>4</v>
      </c>
      <c r="M588" s="35">
        <v>1</v>
      </c>
      <c r="N588" s="35"/>
      <c r="O588" s="35"/>
      <c r="P588" s="35"/>
      <c r="Q588" s="34" t="s">
        <v>2904</v>
      </c>
      <c r="R588" s="36" t="s">
        <v>2905</v>
      </c>
      <c r="S588" s="35" t="s">
        <v>2587</v>
      </c>
      <c r="T588" s="35"/>
      <c r="U588" s="34" t="s">
        <v>2906</v>
      </c>
      <c r="V588" s="50">
        <v>1575.63</v>
      </c>
      <c r="W588" s="30" t="s">
        <v>2891</v>
      </c>
    </row>
    <row r="589" spans="1:23" s="29" customFormat="1" ht="21.95" customHeight="1" x14ac:dyDescent="0.2">
      <c r="A589" s="28" t="s">
        <v>3184</v>
      </c>
      <c r="B589" s="28"/>
      <c r="C589" s="28" t="s">
        <v>2873</v>
      </c>
      <c r="D589" s="32" t="s">
        <v>5138</v>
      </c>
      <c r="E589" s="28" t="s">
        <v>2874</v>
      </c>
      <c r="F589" s="39">
        <v>1</v>
      </c>
      <c r="G589" s="40">
        <v>1060.5</v>
      </c>
      <c r="H589" s="41">
        <v>222.70500000000001</v>
      </c>
      <c r="I589" s="40">
        <v>954.45</v>
      </c>
      <c r="J589" s="48">
        <v>38.18</v>
      </c>
      <c r="K589" s="38">
        <v>45093</v>
      </c>
      <c r="L589" s="33" t="s">
        <v>4</v>
      </c>
      <c r="M589" s="35">
        <v>1</v>
      </c>
      <c r="N589" s="35"/>
      <c r="O589" s="35"/>
      <c r="P589" s="35"/>
      <c r="Q589" s="34" t="s">
        <v>10038</v>
      </c>
      <c r="R589" s="36" t="s">
        <v>2875</v>
      </c>
      <c r="S589" s="35" t="s">
        <v>2587</v>
      </c>
      <c r="T589" s="35"/>
      <c r="U589" s="34" t="s">
        <v>870</v>
      </c>
      <c r="V589" s="50">
        <v>992.63</v>
      </c>
      <c r="W589" s="30" t="s">
        <v>60</v>
      </c>
    </row>
    <row r="590" spans="1:23" s="29" customFormat="1" ht="21.95" customHeight="1" x14ac:dyDescent="0.2">
      <c r="A590" s="28" t="s">
        <v>4614</v>
      </c>
      <c r="B590" s="28"/>
      <c r="C590" s="28" t="s">
        <v>2844</v>
      </c>
      <c r="D590" s="32" t="s">
        <v>5139</v>
      </c>
      <c r="E590" s="28" t="s">
        <v>2845</v>
      </c>
      <c r="F590" s="39">
        <v>1</v>
      </c>
      <c r="G590" s="40">
        <v>86</v>
      </c>
      <c r="H590" s="41">
        <v>18.059999999999999</v>
      </c>
      <c r="I590" s="40">
        <v>86</v>
      </c>
      <c r="J590" s="48">
        <v>18.059999999999999</v>
      </c>
      <c r="K590" s="38">
        <v>45093</v>
      </c>
      <c r="L590" s="33" t="s">
        <v>4</v>
      </c>
      <c r="M590" s="35">
        <v>1</v>
      </c>
      <c r="N590" s="35"/>
      <c r="O590" s="35"/>
      <c r="P590" s="35"/>
      <c r="Q590" s="34" t="s">
        <v>1089</v>
      </c>
      <c r="R590" s="36" t="s">
        <v>4656</v>
      </c>
      <c r="S590" s="35" t="s">
        <v>2587</v>
      </c>
      <c r="T590" s="35"/>
      <c r="U590" s="34" t="s">
        <v>51</v>
      </c>
      <c r="V590" s="50">
        <v>104.06</v>
      </c>
      <c r="W590" s="30" t="s">
        <v>2846</v>
      </c>
    </row>
    <row r="591" spans="1:23" s="29" customFormat="1" ht="21.95" customHeight="1" x14ac:dyDescent="0.2">
      <c r="A591" s="28" t="s">
        <v>3637</v>
      </c>
      <c r="B591" s="28"/>
      <c r="C591" s="28" t="s">
        <v>2889</v>
      </c>
      <c r="D591" s="32" t="s">
        <v>5138</v>
      </c>
      <c r="E591" s="28" t="s">
        <v>2890</v>
      </c>
      <c r="F591" s="39">
        <v>3</v>
      </c>
      <c r="G591" s="40">
        <v>702.34</v>
      </c>
      <c r="H591" s="41">
        <v>147.4914</v>
      </c>
      <c r="I591" s="40">
        <v>702.34</v>
      </c>
      <c r="J591" s="48">
        <v>147.49</v>
      </c>
      <c r="K591" s="38">
        <v>45093</v>
      </c>
      <c r="L591" s="33" t="s">
        <v>4</v>
      </c>
      <c r="M591" s="35">
        <v>1</v>
      </c>
      <c r="N591" s="35"/>
      <c r="O591" s="35"/>
      <c r="P591" s="35"/>
      <c r="Q591" s="34" t="s">
        <v>456</v>
      </c>
      <c r="R591" s="36" t="s">
        <v>457</v>
      </c>
      <c r="S591" s="35" t="s">
        <v>2587</v>
      </c>
      <c r="T591" s="35"/>
      <c r="U591" s="34" t="s">
        <v>531</v>
      </c>
      <c r="V591" s="50">
        <v>849.83</v>
      </c>
      <c r="W591" s="30" t="s">
        <v>2891</v>
      </c>
    </row>
    <row r="592" spans="1:23" s="29" customFormat="1" ht="21.95" customHeight="1" x14ac:dyDescent="0.2">
      <c r="A592" s="28" t="s">
        <v>5028</v>
      </c>
      <c r="B592" s="28"/>
      <c r="C592" s="28" t="s">
        <v>2815</v>
      </c>
      <c r="D592" s="32" t="s">
        <v>5138</v>
      </c>
      <c r="E592" s="28" t="s">
        <v>2816</v>
      </c>
      <c r="F592" s="39">
        <v>3</v>
      </c>
      <c r="G592" s="40">
        <v>2472</v>
      </c>
      <c r="H592" s="41">
        <v>519.12</v>
      </c>
      <c r="I592" s="40">
        <v>2472</v>
      </c>
      <c r="J592" s="48">
        <v>519.12</v>
      </c>
      <c r="K592" s="38">
        <v>45093</v>
      </c>
      <c r="L592" s="33" t="s">
        <v>4</v>
      </c>
      <c r="M592" s="35">
        <v>1</v>
      </c>
      <c r="N592" s="35"/>
      <c r="O592" s="35"/>
      <c r="P592" s="35"/>
      <c r="Q592" s="34" t="s">
        <v>889</v>
      </c>
      <c r="R592" s="36" t="s">
        <v>2817</v>
      </c>
      <c r="S592" s="35" t="s">
        <v>2587</v>
      </c>
      <c r="T592" s="35"/>
      <c r="U592" s="34" t="s">
        <v>476</v>
      </c>
      <c r="V592" s="50">
        <v>2991.12</v>
      </c>
      <c r="W592" s="30" t="s">
        <v>2807</v>
      </c>
    </row>
    <row r="593" spans="1:23" s="29" customFormat="1" ht="21.95" customHeight="1" x14ac:dyDescent="0.2">
      <c r="A593" s="28" t="s">
        <v>3703</v>
      </c>
      <c r="B593" s="28"/>
      <c r="C593" s="28" t="s">
        <v>2885</v>
      </c>
      <c r="D593" s="32" t="s">
        <v>5138</v>
      </c>
      <c r="E593" s="28" t="s">
        <v>2886</v>
      </c>
      <c r="F593" s="39">
        <v>0.5</v>
      </c>
      <c r="G593" s="40">
        <v>29.15</v>
      </c>
      <c r="H593" s="41">
        <v>6.1215000000000002</v>
      </c>
      <c r="I593" s="40">
        <v>29.15</v>
      </c>
      <c r="J593" s="48">
        <v>6.12</v>
      </c>
      <c r="K593" s="38">
        <v>45093</v>
      </c>
      <c r="L593" s="33" t="s">
        <v>4</v>
      </c>
      <c r="M593" s="35">
        <v>1</v>
      </c>
      <c r="N593" s="35"/>
      <c r="O593" s="35"/>
      <c r="P593" s="35"/>
      <c r="Q593" s="34" t="s">
        <v>607</v>
      </c>
      <c r="R593" s="36" t="s">
        <v>4457</v>
      </c>
      <c r="S593" s="35" t="s">
        <v>2587</v>
      </c>
      <c r="T593" s="35"/>
      <c r="U593" s="34" t="s">
        <v>2887</v>
      </c>
      <c r="V593" s="50">
        <v>35.270000000000003</v>
      </c>
      <c r="W593" s="30" t="s">
        <v>2807</v>
      </c>
    </row>
    <row r="594" spans="1:23" s="29" customFormat="1" ht="21.95" customHeight="1" x14ac:dyDescent="0.2">
      <c r="A594" s="28" t="s">
        <v>3580</v>
      </c>
      <c r="B594" s="28"/>
      <c r="C594" s="28" t="s">
        <v>2848</v>
      </c>
      <c r="D594" s="32" t="s">
        <v>5138</v>
      </c>
      <c r="E594" s="28" t="s">
        <v>2849</v>
      </c>
      <c r="F594" s="39">
        <v>1</v>
      </c>
      <c r="G594" s="40">
        <v>240</v>
      </c>
      <c r="H594" s="41">
        <v>50.4</v>
      </c>
      <c r="I594" s="40">
        <v>240</v>
      </c>
      <c r="J594" s="48">
        <v>50.4</v>
      </c>
      <c r="K594" s="38">
        <v>45093</v>
      </c>
      <c r="L594" s="33" t="s">
        <v>76</v>
      </c>
      <c r="M594" s="35">
        <v>1</v>
      </c>
      <c r="N594" s="35"/>
      <c r="O594" s="35"/>
      <c r="P594" s="35"/>
      <c r="Q594" s="34" t="s">
        <v>997</v>
      </c>
      <c r="R594" s="36" t="s">
        <v>2850</v>
      </c>
      <c r="S594" s="35" t="s">
        <v>2587</v>
      </c>
      <c r="T594" s="35"/>
      <c r="U594" s="34" t="s">
        <v>822</v>
      </c>
      <c r="V594" s="50">
        <v>290.39999999999998</v>
      </c>
      <c r="W594" s="30" t="s">
        <v>60</v>
      </c>
    </row>
    <row r="595" spans="1:23" s="29" customFormat="1" ht="21.95" customHeight="1" x14ac:dyDescent="0.2">
      <c r="A595" s="28" t="s">
        <v>4425</v>
      </c>
      <c r="B595" s="28"/>
      <c r="C595" s="28" t="s">
        <v>2867</v>
      </c>
      <c r="D595" s="32" t="s">
        <v>5138</v>
      </c>
      <c r="E595" s="28" t="s">
        <v>2868</v>
      </c>
      <c r="F595" s="39">
        <v>1</v>
      </c>
      <c r="G595" s="40">
        <v>1600</v>
      </c>
      <c r="H595" s="41">
        <v>336</v>
      </c>
      <c r="I595" s="40">
        <v>1600</v>
      </c>
      <c r="J595" s="48">
        <v>336</v>
      </c>
      <c r="K595" s="38">
        <v>45093</v>
      </c>
      <c r="L595" s="33" t="s">
        <v>4</v>
      </c>
      <c r="M595" s="35">
        <v>1</v>
      </c>
      <c r="N595" s="35"/>
      <c r="O595" s="35"/>
      <c r="P595" s="35"/>
      <c r="Q595" s="34" t="s">
        <v>2869</v>
      </c>
      <c r="R595" s="36" t="s">
        <v>2870</v>
      </c>
      <c r="S595" s="35" t="s">
        <v>2587</v>
      </c>
      <c r="T595" s="35"/>
      <c r="U595" s="34" t="s">
        <v>2871</v>
      </c>
      <c r="V595" s="50">
        <v>1936</v>
      </c>
      <c r="W595" s="30" t="s">
        <v>60</v>
      </c>
    </row>
    <row r="596" spans="1:23" s="29" customFormat="1" ht="21.95" customHeight="1" x14ac:dyDescent="0.2">
      <c r="A596" s="28" t="s">
        <v>4181</v>
      </c>
      <c r="B596" s="28"/>
      <c r="C596" s="28" t="s">
        <v>2829</v>
      </c>
      <c r="D596" s="32" t="s">
        <v>5138</v>
      </c>
      <c r="E596" s="28" t="s">
        <v>2830</v>
      </c>
      <c r="F596" s="39">
        <v>0.2</v>
      </c>
      <c r="G596" s="40">
        <v>209.94</v>
      </c>
      <c r="H596" s="41">
        <v>44.087399999999995</v>
      </c>
      <c r="I596" s="40">
        <v>213.22</v>
      </c>
      <c r="J596" s="48">
        <v>44.78</v>
      </c>
      <c r="K596" s="38">
        <v>45093</v>
      </c>
      <c r="L596" s="33" t="s">
        <v>4</v>
      </c>
      <c r="M596" s="35">
        <v>1</v>
      </c>
      <c r="N596" s="35"/>
      <c r="O596" s="35"/>
      <c r="P596" s="35"/>
      <c r="Q596" s="34" t="s">
        <v>2301</v>
      </c>
      <c r="R596" s="36" t="s">
        <v>2831</v>
      </c>
      <c r="S596" s="35" t="s">
        <v>2587</v>
      </c>
      <c r="T596" s="35"/>
      <c r="U596" s="34" t="s">
        <v>2832</v>
      </c>
      <c r="V596" s="50">
        <v>258</v>
      </c>
      <c r="W596" s="30" t="s">
        <v>2807</v>
      </c>
    </row>
    <row r="597" spans="1:23" s="29" customFormat="1" ht="21.95" customHeight="1" x14ac:dyDescent="0.2">
      <c r="A597" s="28" t="s">
        <v>2814</v>
      </c>
      <c r="B597" s="28"/>
      <c r="C597" s="28" t="s">
        <v>2841</v>
      </c>
      <c r="D597" s="32" t="s">
        <v>5138</v>
      </c>
      <c r="E597" s="28" t="s">
        <v>2842</v>
      </c>
      <c r="F597" s="39">
        <v>0.2</v>
      </c>
      <c r="G597" s="40">
        <v>303.49</v>
      </c>
      <c r="H597" s="41">
        <v>63.732900000000001</v>
      </c>
      <c r="I597" s="40">
        <v>303.49</v>
      </c>
      <c r="J597" s="48">
        <v>63.73</v>
      </c>
      <c r="K597" s="38">
        <v>45093</v>
      </c>
      <c r="L597" s="33" t="s">
        <v>4</v>
      </c>
      <c r="M597" s="35">
        <v>1</v>
      </c>
      <c r="N597" s="35"/>
      <c r="O597" s="35"/>
      <c r="P597" s="35"/>
      <c r="Q597" s="34" t="s">
        <v>908</v>
      </c>
      <c r="R597" s="36" t="s">
        <v>994</v>
      </c>
      <c r="S597" s="35" t="s">
        <v>2587</v>
      </c>
      <c r="T597" s="35"/>
      <c r="U597" s="34" t="s">
        <v>348</v>
      </c>
      <c r="V597" s="50">
        <v>367.22</v>
      </c>
      <c r="W597" s="30" t="s">
        <v>2807</v>
      </c>
    </row>
    <row r="598" spans="1:23" s="29" customFormat="1" ht="21.95" customHeight="1" x14ac:dyDescent="0.2">
      <c r="A598" s="28" t="s">
        <v>3431</v>
      </c>
      <c r="B598" s="28"/>
      <c r="C598" s="28" t="s">
        <v>2882</v>
      </c>
      <c r="D598" s="32" t="s">
        <v>5139</v>
      </c>
      <c r="E598" s="28" t="s">
        <v>2883</v>
      </c>
      <c r="F598" s="39">
        <v>1</v>
      </c>
      <c r="G598" s="40">
        <v>640</v>
      </c>
      <c r="H598" s="41">
        <v>134.4</v>
      </c>
      <c r="I598" s="40">
        <v>640</v>
      </c>
      <c r="J598" s="48">
        <v>64</v>
      </c>
      <c r="K598" s="38">
        <v>45093</v>
      </c>
      <c r="L598" s="33" t="s">
        <v>4</v>
      </c>
      <c r="M598" s="35">
        <v>1</v>
      </c>
      <c r="N598" s="35"/>
      <c r="O598" s="35"/>
      <c r="P598" s="35"/>
      <c r="Q598" s="34" t="s">
        <v>2329</v>
      </c>
      <c r="R598" s="36" t="s">
        <v>2330</v>
      </c>
      <c r="S598" s="35" t="s">
        <v>2587</v>
      </c>
      <c r="T598" s="35"/>
      <c r="U598" s="34" t="s">
        <v>284</v>
      </c>
      <c r="V598" s="50">
        <v>704</v>
      </c>
      <c r="W598" s="30" t="s">
        <v>60</v>
      </c>
    </row>
    <row r="599" spans="1:23" s="29" customFormat="1" ht="21.95" customHeight="1" x14ac:dyDescent="0.2">
      <c r="A599" s="28" t="s">
        <v>4202</v>
      </c>
      <c r="B599" s="28"/>
      <c r="C599" s="28" t="s">
        <v>2852</v>
      </c>
      <c r="D599" s="32" t="s">
        <v>5138</v>
      </c>
      <c r="E599" s="28" t="s">
        <v>2853</v>
      </c>
      <c r="F599" s="39">
        <v>1</v>
      </c>
      <c r="G599" s="40">
        <v>9872.5</v>
      </c>
      <c r="H599" s="41">
        <v>2073.2249999999999</v>
      </c>
      <c r="I599" s="40">
        <v>9872.5</v>
      </c>
      <c r="J599" s="48">
        <v>2073.23</v>
      </c>
      <c r="K599" s="38">
        <v>45093</v>
      </c>
      <c r="L599" s="33" t="s">
        <v>76</v>
      </c>
      <c r="M599" s="35">
        <v>1</v>
      </c>
      <c r="N599" s="35"/>
      <c r="O599" s="35"/>
      <c r="P599" s="35"/>
      <c r="Q599" s="34" t="s">
        <v>2662</v>
      </c>
      <c r="R599" s="36" t="s">
        <v>2663</v>
      </c>
      <c r="S599" s="35" t="s">
        <v>2587</v>
      </c>
      <c r="T599" s="35"/>
      <c r="U599" s="34" t="s">
        <v>2854</v>
      </c>
      <c r="V599" s="50">
        <v>11945.73</v>
      </c>
      <c r="W599" s="30" t="s">
        <v>60</v>
      </c>
    </row>
    <row r="600" spans="1:23" s="29" customFormat="1" ht="21.95" customHeight="1" x14ac:dyDescent="0.2">
      <c r="A600" s="28" t="s">
        <v>4817</v>
      </c>
      <c r="B600" s="28"/>
      <c r="C600" s="28" t="s">
        <v>2809</v>
      </c>
      <c r="D600" s="32" t="s">
        <v>2591</v>
      </c>
      <c r="E600" s="28" t="s">
        <v>2810</v>
      </c>
      <c r="F600" s="39">
        <v>1</v>
      </c>
      <c r="G600" s="40">
        <v>39999.769999999997</v>
      </c>
      <c r="H600" s="41">
        <v>8399.9516999999996</v>
      </c>
      <c r="I600" s="40">
        <v>37999</v>
      </c>
      <c r="J600" s="48">
        <v>7979.79</v>
      </c>
      <c r="K600" s="38">
        <v>45093</v>
      </c>
      <c r="L600" s="33" t="s">
        <v>76</v>
      </c>
      <c r="M600" s="35">
        <v>1</v>
      </c>
      <c r="N600" s="35"/>
      <c r="O600" s="35"/>
      <c r="P600" s="35"/>
      <c r="Q600" s="34" t="s">
        <v>2811</v>
      </c>
      <c r="R600" s="36" t="s">
        <v>2812</v>
      </c>
      <c r="S600" s="35" t="s">
        <v>2587</v>
      </c>
      <c r="T600" s="35"/>
      <c r="U600" s="34" t="s">
        <v>2813</v>
      </c>
      <c r="V600" s="50">
        <v>45978.79</v>
      </c>
      <c r="W600" s="30" t="s">
        <v>2807</v>
      </c>
    </row>
    <row r="601" spans="1:23" s="29" customFormat="1" ht="21.95" customHeight="1" x14ac:dyDescent="0.2">
      <c r="A601" s="28" t="s">
        <v>3142</v>
      </c>
      <c r="B601" s="28"/>
      <c r="C601" s="28" t="s">
        <v>2819</v>
      </c>
      <c r="D601" s="32" t="s">
        <v>5138</v>
      </c>
      <c r="E601" s="28" t="s">
        <v>2820</v>
      </c>
      <c r="F601" s="39">
        <v>1</v>
      </c>
      <c r="G601" s="40">
        <v>2153</v>
      </c>
      <c r="H601" s="41">
        <v>452.13</v>
      </c>
      <c r="I601" s="40">
        <v>2152.13</v>
      </c>
      <c r="J601" s="48">
        <v>451.95</v>
      </c>
      <c r="K601" s="38">
        <v>45093</v>
      </c>
      <c r="L601" s="33" t="s">
        <v>4</v>
      </c>
      <c r="M601" s="35">
        <v>1</v>
      </c>
      <c r="N601" s="35"/>
      <c r="O601" s="35"/>
      <c r="P601" s="35"/>
      <c r="Q601" s="34" t="s">
        <v>1721</v>
      </c>
      <c r="R601" s="36" t="s">
        <v>1722</v>
      </c>
      <c r="S601" s="35" t="s">
        <v>2587</v>
      </c>
      <c r="T601" s="35"/>
      <c r="U601" s="34" t="s">
        <v>1668</v>
      </c>
      <c r="V601" s="50">
        <v>2604.08</v>
      </c>
      <c r="W601" s="30" t="s">
        <v>2821</v>
      </c>
    </row>
    <row r="602" spans="1:23" s="29" customFormat="1" ht="21.95" customHeight="1" x14ac:dyDescent="0.2">
      <c r="A602" s="28" t="s">
        <v>2735</v>
      </c>
      <c r="B602" s="28"/>
      <c r="C602" s="28" t="s">
        <v>2802</v>
      </c>
      <c r="D602" s="32" t="s">
        <v>2591</v>
      </c>
      <c r="E602" s="28" t="s">
        <v>2803</v>
      </c>
      <c r="F602" s="39">
        <v>2</v>
      </c>
      <c r="G602" s="40">
        <v>16528.919999999998</v>
      </c>
      <c r="H602" s="41">
        <v>3471.0731999999994</v>
      </c>
      <c r="I602" s="40">
        <v>14850</v>
      </c>
      <c r="J602" s="48">
        <v>3118.5</v>
      </c>
      <c r="K602" s="38">
        <v>45093</v>
      </c>
      <c r="L602" s="33" t="s">
        <v>4</v>
      </c>
      <c r="M602" s="35">
        <v>1</v>
      </c>
      <c r="N602" s="35"/>
      <c r="O602" s="35"/>
      <c r="P602" s="35"/>
      <c r="Q602" s="34" t="s">
        <v>2804</v>
      </c>
      <c r="R602" s="36" t="s">
        <v>2805</v>
      </c>
      <c r="S602" s="35" t="s">
        <v>2587</v>
      </c>
      <c r="T602" s="35"/>
      <c r="U602" s="34" t="s">
        <v>2806</v>
      </c>
      <c r="V602" s="50">
        <v>17968.5</v>
      </c>
      <c r="W602" s="30" t="s">
        <v>2807</v>
      </c>
    </row>
    <row r="603" spans="1:23" s="29" customFormat="1" ht="21.95" customHeight="1" x14ac:dyDescent="0.2">
      <c r="A603" s="28" t="s">
        <v>3076</v>
      </c>
      <c r="B603" s="28"/>
      <c r="C603" s="28" t="s">
        <v>2856</v>
      </c>
      <c r="D603" s="32" t="s">
        <v>5138</v>
      </c>
      <c r="E603" s="28" t="s">
        <v>2857</v>
      </c>
      <c r="F603" s="39">
        <v>2</v>
      </c>
      <c r="G603" s="40">
        <v>4100</v>
      </c>
      <c r="H603" s="41">
        <v>861</v>
      </c>
      <c r="I603" s="40">
        <v>3813.8</v>
      </c>
      <c r="J603" s="48">
        <v>800.9</v>
      </c>
      <c r="K603" s="38">
        <v>45093</v>
      </c>
      <c r="L603" s="33" t="s">
        <v>76</v>
      </c>
      <c r="M603" s="35">
        <v>1</v>
      </c>
      <c r="N603" s="35"/>
      <c r="O603" s="35"/>
      <c r="P603" s="35"/>
      <c r="Q603" s="34" t="s">
        <v>2858</v>
      </c>
      <c r="R603" s="36" t="s">
        <v>2859</v>
      </c>
      <c r="S603" s="35" t="s">
        <v>2587</v>
      </c>
      <c r="T603" s="35"/>
      <c r="U603" s="34" t="s">
        <v>608</v>
      </c>
      <c r="V603" s="50">
        <v>4614.7</v>
      </c>
      <c r="W603" s="30" t="s">
        <v>2821</v>
      </c>
    </row>
    <row r="604" spans="1:23" s="29" customFormat="1" ht="21.95" customHeight="1" x14ac:dyDescent="0.2">
      <c r="A604" s="28" t="s">
        <v>4711</v>
      </c>
      <c r="B604" s="28"/>
      <c r="C604" s="28" t="s">
        <v>2834</v>
      </c>
      <c r="D604" s="32" t="s">
        <v>5138</v>
      </c>
      <c r="E604" s="28" t="s">
        <v>2835</v>
      </c>
      <c r="F604" s="39">
        <v>1</v>
      </c>
      <c r="G604" s="40">
        <v>2043.75</v>
      </c>
      <c r="H604" s="41">
        <v>429.1875</v>
      </c>
      <c r="I604" s="40">
        <v>2043.75</v>
      </c>
      <c r="J604" s="48">
        <v>429.19</v>
      </c>
      <c r="K604" s="38">
        <v>45093</v>
      </c>
      <c r="L604" s="33" t="s">
        <v>4</v>
      </c>
      <c r="M604" s="35">
        <v>1</v>
      </c>
      <c r="N604" s="35"/>
      <c r="O604" s="35"/>
      <c r="P604" s="35"/>
      <c r="Q604" s="34" t="s">
        <v>2836</v>
      </c>
      <c r="R604" s="36" t="s">
        <v>2837</v>
      </c>
      <c r="S604" s="35" t="s">
        <v>2587</v>
      </c>
      <c r="T604" s="35"/>
      <c r="U604" s="34" t="s">
        <v>2838</v>
      </c>
      <c r="V604" s="50">
        <v>2472.94</v>
      </c>
      <c r="W604" s="30" t="s">
        <v>2839</v>
      </c>
    </row>
    <row r="605" spans="1:23" s="29" customFormat="1" ht="21.95" customHeight="1" x14ac:dyDescent="0.2">
      <c r="A605" s="28" t="s">
        <v>4757</v>
      </c>
      <c r="B605" s="28"/>
      <c r="C605" s="28" t="s">
        <v>2823</v>
      </c>
      <c r="D605" s="32" t="s">
        <v>2591</v>
      </c>
      <c r="E605" s="28" t="s">
        <v>2824</v>
      </c>
      <c r="F605" s="39">
        <v>1</v>
      </c>
      <c r="G605" s="40">
        <v>11221.44</v>
      </c>
      <c r="H605" s="41">
        <v>2356.5024000000003</v>
      </c>
      <c r="I605" s="40">
        <v>6834.89</v>
      </c>
      <c r="J605" s="48">
        <v>1435.33</v>
      </c>
      <c r="K605" s="38">
        <v>45093</v>
      </c>
      <c r="L605" s="33" t="s">
        <v>76</v>
      </c>
      <c r="M605" s="35">
        <v>1</v>
      </c>
      <c r="N605" s="35"/>
      <c r="O605" s="35"/>
      <c r="P605" s="35"/>
      <c r="Q605" s="34" t="s">
        <v>2825</v>
      </c>
      <c r="R605" s="36" t="s">
        <v>2826</v>
      </c>
      <c r="S605" s="35" t="s">
        <v>2587</v>
      </c>
      <c r="T605" s="35"/>
      <c r="U605" s="34" t="s">
        <v>2827</v>
      </c>
      <c r="V605" s="50">
        <v>8270.2199999999993</v>
      </c>
      <c r="W605" s="30" t="s">
        <v>2807</v>
      </c>
    </row>
    <row r="606" spans="1:23" s="29" customFormat="1" ht="21.95" customHeight="1" x14ac:dyDescent="0.2">
      <c r="A606" s="28" t="s">
        <v>3887</v>
      </c>
      <c r="B606" s="28"/>
      <c r="C606" s="28" t="s">
        <v>2861</v>
      </c>
      <c r="D606" s="32" t="s">
        <v>5139</v>
      </c>
      <c r="E606" s="28" t="s">
        <v>2862</v>
      </c>
      <c r="F606" s="39">
        <v>1</v>
      </c>
      <c r="G606" s="40">
        <v>1635.6</v>
      </c>
      <c r="H606" s="41">
        <v>343.476</v>
      </c>
      <c r="I606" s="40">
        <v>1635.6</v>
      </c>
      <c r="J606" s="48">
        <v>0</v>
      </c>
      <c r="K606" s="38">
        <v>45093</v>
      </c>
      <c r="L606" s="33" t="s">
        <v>4</v>
      </c>
      <c r="M606" s="35">
        <v>1</v>
      </c>
      <c r="N606" s="35"/>
      <c r="O606" s="35"/>
      <c r="P606" s="35"/>
      <c r="Q606" s="34" t="s">
        <v>2863</v>
      </c>
      <c r="R606" s="36" t="s">
        <v>2864</v>
      </c>
      <c r="S606" s="35" t="s">
        <v>2587</v>
      </c>
      <c r="T606" s="35"/>
      <c r="U606" s="34" t="s">
        <v>2865</v>
      </c>
      <c r="V606" s="50">
        <v>1635.6</v>
      </c>
      <c r="W606" s="30" t="s">
        <v>60</v>
      </c>
    </row>
    <row r="607" spans="1:23" s="29" customFormat="1" ht="21.95" customHeight="1" x14ac:dyDescent="0.2">
      <c r="A607" s="28" t="s">
        <v>4909</v>
      </c>
      <c r="B607" s="28"/>
      <c r="C607" s="28" t="s">
        <v>2877</v>
      </c>
      <c r="D607" s="32" t="s">
        <v>5139</v>
      </c>
      <c r="E607" s="28" t="s">
        <v>2878</v>
      </c>
      <c r="F607" s="39">
        <v>1</v>
      </c>
      <c r="G607" s="40">
        <v>1235.5999999999999</v>
      </c>
      <c r="H607" s="41">
        <v>259.476</v>
      </c>
      <c r="I607" s="40">
        <v>1235.5999999999999</v>
      </c>
      <c r="J607" s="48">
        <v>0</v>
      </c>
      <c r="K607" s="38">
        <v>45093</v>
      </c>
      <c r="L607" s="33" t="s">
        <v>4</v>
      </c>
      <c r="M607" s="35">
        <v>1</v>
      </c>
      <c r="N607" s="35"/>
      <c r="O607" s="35"/>
      <c r="P607" s="35"/>
      <c r="Q607" s="34" t="s">
        <v>2879</v>
      </c>
      <c r="R607" s="36" t="s">
        <v>2880</v>
      </c>
      <c r="S607" s="35" t="s">
        <v>2587</v>
      </c>
      <c r="T607" s="35"/>
      <c r="U607" s="34" t="s">
        <v>2865</v>
      </c>
      <c r="V607" s="50">
        <v>1235.5999999999999</v>
      </c>
      <c r="W607" s="30" t="s">
        <v>60</v>
      </c>
    </row>
    <row r="608" spans="1:23" s="29" customFormat="1" ht="21.95" customHeight="1" x14ac:dyDescent="0.2">
      <c r="A608" s="28" t="s">
        <v>3099</v>
      </c>
      <c r="B608" s="28"/>
      <c r="C608" s="28" t="s">
        <v>2796</v>
      </c>
      <c r="D608" s="32" t="s">
        <v>5139</v>
      </c>
      <c r="E608" s="28" t="s">
        <v>2797</v>
      </c>
      <c r="F608" s="39">
        <v>0.1</v>
      </c>
      <c r="G608" s="40">
        <v>732</v>
      </c>
      <c r="H608" s="41">
        <v>153.72</v>
      </c>
      <c r="I608" s="40">
        <v>720</v>
      </c>
      <c r="J608" s="48">
        <v>151.19999999999999</v>
      </c>
      <c r="K608" s="38">
        <v>45097</v>
      </c>
      <c r="L608" s="33" t="s">
        <v>4</v>
      </c>
      <c r="M608" s="35">
        <v>1</v>
      </c>
      <c r="N608" s="35"/>
      <c r="O608" s="35"/>
      <c r="P608" s="35"/>
      <c r="Q608" s="34" t="s">
        <v>2798</v>
      </c>
      <c r="R608" s="36" t="s">
        <v>2799</v>
      </c>
      <c r="S608" s="35" t="s">
        <v>2587</v>
      </c>
      <c r="T608" s="35"/>
      <c r="U608" s="34" t="s">
        <v>2800</v>
      </c>
      <c r="V608" s="50">
        <v>883.2</v>
      </c>
      <c r="W608" s="30" t="s">
        <v>2606</v>
      </c>
    </row>
    <row r="609" spans="1:23" s="29" customFormat="1" ht="21.95" customHeight="1" x14ac:dyDescent="0.2">
      <c r="A609" s="28" t="s">
        <v>5022</v>
      </c>
      <c r="B609" s="28"/>
      <c r="C609" s="28" t="s">
        <v>2731</v>
      </c>
      <c r="D609" s="32" t="s">
        <v>5139</v>
      </c>
      <c r="E609" s="28" t="s">
        <v>2732</v>
      </c>
      <c r="F609" s="39">
        <v>2</v>
      </c>
      <c r="G609" s="40">
        <v>790</v>
      </c>
      <c r="H609" s="41">
        <v>165.9</v>
      </c>
      <c r="I609" s="40">
        <v>790</v>
      </c>
      <c r="J609" s="48">
        <v>165.9</v>
      </c>
      <c r="K609" s="38">
        <v>45099</v>
      </c>
      <c r="L609" s="33" t="s">
        <v>4</v>
      </c>
      <c r="M609" s="35">
        <v>1</v>
      </c>
      <c r="N609" s="35"/>
      <c r="O609" s="35"/>
      <c r="P609" s="35"/>
      <c r="Q609" s="34" t="s">
        <v>10045</v>
      </c>
      <c r="R609" s="36" t="s">
        <v>2733</v>
      </c>
      <c r="S609" s="35" t="s">
        <v>2587</v>
      </c>
      <c r="T609" s="35"/>
      <c r="U609" s="34" t="s">
        <v>2734</v>
      </c>
      <c r="V609" s="50">
        <v>955.9</v>
      </c>
      <c r="W609" s="30" t="s">
        <v>2606</v>
      </c>
    </row>
    <row r="610" spans="1:23" s="29" customFormat="1" ht="21.95" customHeight="1" x14ac:dyDescent="0.2">
      <c r="A610" s="28" t="s">
        <v>3609</v>
      </c>
      <c r="B610" s="28"/>
      <c r="C610" s="28" t="s">
        <v>2777</v>
      </c>
      <c r="D610" s="32" t="s">
        <v>5138</v>
      </c>
      <c r="E610" s="28" t="s">
        <v>2778</v>
      </c>
      <c r="F610" s="39">
        <v>1</v>
      </c>
      <c r="G610" s="40">
        <v>108.93</v>
      </c>
      <c r="H610" s="41">
        <v>22.875300000000003</v>
      </c>
      <c r="I610" s="40">
        <v>108.93</v>
      </c>
      <c r="J610" s="48">
        <v>22.88</v>
      </c>
      <c r="K610" s="38">
        <v>45099</v>
      </c>
      <c r="L610" s="33" t="s">
        <v>4</v>
      </c>
      <c r="M610" s="35">
        <v>1</v>
      </c>
      <c r="N610" s="35"/>
      <c r="O610" s="35"/>
      <c r="P610" s="35"/>
      <c r="Q610" s="34" t="s">
        <v>140</v>
      </c>
      <c r="R610" s="36" t="s">
        <v>2779</v>
      </c>
      <c r="S610" s="35" t="s">
        <v>2587</v>
      </c>
      <c r="T610" s="35"/>
      <c r="U610" s="34" t="s">
        <v>354</v>
      </c>
      <c r="V610" s="50">
        <v>131.81</v>
      </c>
      <c r="W610" s="30" t="s">
        <v>2606</v>
      </c>
    </row>
    <row r="611" spans="1:23" s="29" customFormat="1" ht="21.95" customHeight="1" x14ac:dyDescent="0.2">
      <c r="A611" s="28" t="s">
        <v>2855</v>
      </c>
      <c r="B611" s="28"/>
      <c r="C611" s="28" t="s">
        <v>2723</v>
      </c>
      <c r="D611" s="32" t="s">
        <v>5138</v>
      </c>
      <c r="E611" s="28" t="s">
        <v>2724</v>
      </c>
      <c r="F611" s="39">
        <v>1</v>
      </c>
      <c r="G611" s="40">
        <v>97.34</v>
      </c>
      <c r="H611" s="41">
        <v>20.441400000000002</v>
      </c>
      <c r="I611" s="40">
        <v>97.34</v>
      </c>
      <c r="J611" s="48">
        <v>20.440000000000001</v>
      </c>
      <c r="K611" s="38">
        <v>45099</v>
      </c>
      <c r="L611" s="33" t="s">
        <v>4</v>
      </c>
      <c r="M611" s="35">
        <v>1</v>
      </c>
      <c r="N611" s="35"/>
      <c r="O611" s="35"/>
      <c r="P611" s="35"/>
      <c r="Q611" s="34" t="s">
        <v>352</v>
      </c>
      <c r="R611" s="36" t="s">
        <v>2725</v>
      </c>
      <c r="S611" s="35" t="s">
        <v>2587</v>
      </c>
      <c r="T611" s="35"/>
      <c r="U611" s="34" t="s">
        <v>2726</v>
      </c>
      <c r="V611" s="50">
        <v>117.78</v>
      </c>
      <c r="W611" s="30" t="s">
        <v>2606</v>
      </c>
    </row>
    <row r="612" spans="1:23" s="29" customFormat="1" ht="21.95" customHeight="1" x14ac:dyDescent="0.2">
      <c r="A612" s="28" t="s">
        <v>3647</v>
      </c>
      <c r="B612" s="28"/>
      <c r="C612" s="28" t="s">
        <v>2774</v>
      </c>
      <c r="D612" s="32" t="s">
        <v>5138</v>
      </c>
      <c r="E612" s="28" t="s">
        <v>2775</v>
      </c>
      <c r="F612" s="39">
        <v>1</v>
      </c>
      <c r="G612" s="40">
        <v>429.1</v>
      </c>
      <c r="H612" s="41">
        <v>90.111000000000004</v>
      </c>
      <c r="I612" s="40">
        <v>429.1</v>
      </c>
      <c r="J612" s="48">
        <v>90.11</v>
      </c>
      <c r="K612" s="38">
        <v>45099</v>
      </c>
      <c r="L612" s="33" t="s">
        <v>4</v>
      </c>
      <c r="M612" s="35">
        <v>1</v>
      </c>
      <c r="N612" s="35"/>
      <c r="O612" s="35"/>
      <c r="P612" s="35"/>
      <c r="Q612" s="34" t="s">
        <v>352</v>
      </c>
      <c r="R612" s="36" t="s">
        <v>1521</v>
      </c>
      <c r="S612" s="35" t="s">
        <v>2587</v>
      </c>
      <c r="T612" s="35"/>
      <c r="U612" s="34" t="s">
        <v>31</v>
      </c>
      <c r="V612" s="50">
        <v>519.21</v>
      </c>
      <c r="W612" s="30" t="s">
        <v>2606</v>
      </c>
    </row>
    <row r="613" spans="1:23" s="29" customFormat="1" ht="21.95" customHeight="1" x14ac:dyDescent="0.2">
      <c r="A613" s="28" t="s">
        <v>5082</v>
      </c>
      <c r="B613" s="28"/>
      <c r="C613" s="28" t="s">
        <v>2752</v>
      </c>
      <c r="D613" s="32" t="s">
        <v>5138</v>
      </c>
      <c r="E613" s="28" t="s">
        <v>2753</v>
      </c>
      <c r="F613" s="39">
        <v>0.2</v>
      </c>
      <c r="G613" s="40">
        <v>16.14</v>
      </c>
      <c r="H613" s="41">
        <v>3.3894000000000002</v>
      </c>
      <c r="I613" s="40">
        <v>16.16</v>
      </c>
      <c r="J613" s="48">
        <v>3.39</v>
      </c>
      <c r="K613" s="38">
        <v>45099</v>
      </c>
      <c r="L613" s="33" t="s">
        <v>4</v>
      </c>
      <c r="M613" s="35">
        <v>1</v>
      </c>
      <c r="N613" s="35"/>
      <c r="O613" s="35"/>
      <c r="P613" s="35"/>
      <c r="Q613" s="34" t="s">
        <v>2118</v>
      </c>
      <c r="R613" s="36" t="s">
        <v>2754</v>
      </c>
      <c r="S613" s="35" t="s">
        <v>2587</v>
      </c>
      <c r="T613" s="35"/>
      <c r="U613" s="34" t="s">
        <v>2755</v>
      </c>
      <c r="V613" s="50">
        <v>19.55</v>
      </c>
      <c r="W613" s="30" t="s">
        <v>2606</v>
      </c>
    </row>
    <row r="614" spans="1:23" s="29" customFormat="1" ht="21.95" customHeight="1" x14ac:dyDescent="0.2">
      <c r="A614" s="28" t="s">
        <v>2756</v>
      </c>
      <c r="B614" s="28"/>
      <c r="C614" s="28" t="s">
        <v>2708</v>
      </c>
      <c r="D614" s="32" t="s">
        <v>5138</v>
      </c>
      <c r="E614" s="28" t="s">
        <v>2709</v>
      </c>
      <c r="F614" s="39">
        <v>0.1</v>
      </c>
      <c r="G614" s="40">
        <v>873.6</v>
      </c>
      <c r="H614" s="41">
        <v>183.45600000000002</v>
      </c>
      <c r="I614" s="40">
        <v>873.6</v>
      </c>
      <c r="J614" s="48">
        <v>183.46</v>
      </c>
      <c r="K614" s="38">
        <v>45099</v>
      </c>
      <c r="L614" s="33" t="s">
        <v>4</v>
      </c>
      <c r="M614" s="35">
        <v>1</v>
      </c>
      <c r="N614" s="35"/>
      <c r="O614" s="35"/>
      <c r="P614" s="35"/>
      <c r="Q614" s="34" t="s">
        <v>211</v>
      </c>
      <c r="R614" s="36" t="s">
        <v>2710</v>
      </c>
      <c r="S614" s="35" t="s">
        <v>2587</v>
      </c>
      <c r="T614" s="35"/>
      <c r="U614" s="34" t="s">
        <v>2711</v>
      </c>
      <c r="V614" s="50">
        <v>1057.06</v>
      </c>
      <c r="W614" s="30" t="s">
        <v>2606</v>
      </c>
    </row>
    <row r="615" spans="1:23" s="29" customFormat="1" ht="21.95" customHeight="1" x14ac:dyDescent="0.2">
      <c r="A615" s="28" t="s">
        <v>4657</v>
      </c>
      <c r="B615" s="28"/>
      <c r="C615" s="28" t="s">
        <v>2698</v>
      </c>
      <c r="D615" s="32" t="s">
        <v>5138</v>
      </c>
      <c r="E615" s="28" t="s">
        <v>2699</v>
      </c>
      <c r="F615" s="39">
        <v>1</v>
      </c>
      <c r="G615" s="40">
        <v>82.63</v>
      </c>
      <c r="H615" s="41">
        <v>17.3523</v>
      </c>
      <c r="I615" s="40">
        <v>82.33</v>
      </c>
      <c r="J615" s="48">
        <v>17.29</v>
      </c>
      <c r="K615" s="38">
        <v>45099</v>
      </c>
      <c r="L615" s="33" t="s">
        <v>4</v>
      </c>
      <c r="M615" s="35">
        <v>1</v>
      </c>
      <c r="N615" s="35"/>
      <c r="O615" s="35"/>
      <c r="P615" s="35"/>
      <c r="Q615" s="34" t="s">
        <v>170</v>
      </c>
      <c r="R615" s="36" t="s">
        <v>3052</v>
      </c>
      <c r="S615" s="35" t="s">
        <v>2587</v>
      </c>
      <c r="T615" s="35"/>
      <c r="U615" s="34" t="s">
        <v>2700</v>
      </c>
      <c r="V615" s="50">
        <v>99.62</v>
      </c>
      <c r="W615" s="30" t="s">
        <v>2606</v>
      </c>
    </row>
    <row r="616" spans="1:23" s="29" customFormat="1" ht="21.95" customHeight="1" x14ac:dyDescent="0.2">
      <c r="A616" s="28" t="s">
        <v>3437</v>
      </c>
      <c r="B616" s="28"/>
      <c r="C616" s="28" t="s">
        <v>2747</v>
      </c>
      <c r="D616" s="32" t="s">
        <v>5138</v>
      </c>
      <c r="E616" s="28" t="s">
        <v>2748</v>
      </c>
      <c r="F616" s="39">
        <v>1</v>
      </c>
      <c r="G616" s="40">
        <v>491.36</v>
      </c>
      <c r="H616" s="41">
        <v>103.18559999999999</v>
      </c>
      <c r="I616" s="40">
        <v>491.36</v>
      </c>
      <c r="J616" s="48">
        <v>103.19</v>
      </c>
      <c r="K616" s="38">
        <v>45099</v>
      </c>
      <c r="L616" s="33" t="s">
        <v>4</v>
      </c>
      <c r="M616" s="35">
        <v>1</v>
      </c>
      <c r="N616" s="35"/>
      <c r="O616" s="35"/>
      <c r="P616" s="35"/>
      <c r="Q616" s="34" t="s">
        <v>597</v>
      </c>
      <c r="R616" s="36" t="s">
        <v>2749</v>
      </c>
      <c r="S616" s="35" t="s">
        <v>2587</v>
      </c>
      <c r="T616" s="35"/>
      <c r="U616" s="34" t="s">
        <v>2750</v>
      </c>
      <c r="V616" s="50">
        <v>594.54999999999995</v>
      </c>
      <c r="W616" s="30" t="s">
        <v>2606</v>
      </c>
    </row>
    <row r="617" spans="1:23" s="29" customFormat="1" ht="21.95" customHeight="1" x14ac:dyDescent="0.2">
      <c r="A617" s="28" t="s">
        <v>3627</v>
      </c>
      <c r="B617" s="28"/>
      <c r="C617" s="28" t="s">
        <v>2766</v>
      </c>
      <c r="D617" s="32" t="s">
        <v>5138</v>
      </c>
      <c r="E617" s="28" t="s">
        <v>2767</v>
      </c>
      <c r="F617" s="39">
        <v>1</v>
      </c>
      <c r="G617" s="40">
        <v>174</v>
      </c>
      <c r="H617" s="41">
        <v>36.54</v>
      </c>
      <c r="I617" s="40">
        <v>174</v>
      </c>
      <c r="J617" s="48">
        <v>36.54</v>
      </c>
      <c r="K617" s="38">
        <v>45099</v>
      </c>
      <c r="L617" s="33" t="s">
        <v>4</v>
      </c>
      <c r="M617" s="35">
        <v>1</v>
      </c>
      <c r="N617" s="35"/>
      <c r="O617" s="35"/>
      <c r="P617" s="35"/>
      <c r="Q617" s="34" t="s">
        <v>72</v>
      </c>
      <c r="R617" s="36" t="s">
        <v>2768</v>
      </c>
      <c r="S617" s="35" t="s">
        <v>2587</v>
      </c>
      <c r="T617" s="35"/>
      <c r="U617" s="34" t="s">
        <v>73</v>
      </c>
      <c r="V617" s="50">
        <v>210.54</v>
      </c>
      <c r="W617" s="30" t="s">
        <v>2606</v>
      </c>
    </row>
    <row r="618" spans="1:23" s="29" customFormat="1" ht="21.95" customHeight="1" x14ac:dyDescent="0.2">
      <c r="A618" s="28" t="s">
        <v>4039</v>
      </c>
      <c r="B618" s="28"/>
      <c r="C618" s="28" t="s">
        <v>2784</v>
      </c>
      <c r="D618" s="32" t="s">
        <v>5138</v>
      </c>
      <c r="E618" s="28" t="s">
        <v>2785</v>
      </c>
      <c r="F618" s="39">
        <v>1</v>
      </c>
      <c r="G618" s="40">
        <v>78.95</v>
      </c>
      <c r="H618" s="41">
        <v>16.579499999999999</v>
      </c>
      <c r="I618" s="40">
        <v>78.95</v>
      </c>
      <c r="J618" s="48">
        <v>16.579999999999998</v>
      </c>
      <c r="K618" s="38">
        <v>45099</v>
      </c>
      <c r="L618" s="33" t="s">
        <v>4</v>
      </c>
      <c r="M618" s="35">
        <v>1</v>
      </c>
      <c r="N618" s="35"/>
      <c r="O618" s="35"/>
      <c r="P618" s="35"/>
      <c r="Q618" s="34" t="s">
        <v>179</v>
      </c>
      <c r="R618" s="36" t="s">
        <v>884</v>
      </c>
      <c r="S618" s="35" t="s">
        <v>2587</v>
      </c>
      <c r="T618" s="35"/>
      <c r="U618" s="34" t="s">
        <v>354</v>
      </c>
      <c r="V618" s="50">
        <v>95.53</v>
      </c>
      <c r="W618" s="30" t="s">
        <v>2606</v>
      </c>
    </row>
    <row r="619" spans="1:23" s="29" customFormat="1" ht="21.95" customHeight="1" x14ac:dyDescent="0.2">
      <c r="A619" s="28" t="s">
        <v>5089</v>
      </c>
      <c r="B619" s="28"/>
      <c r="C619" s="28" t="s">
        <v>2763</v>
      </c>
      <c r="D619" s="32" t="s">
        <v>5138</v>
      </c>
      <c r="E619" s="28" t="s">
        <v>2764</v>
      </c>
      <c r="F619" s="39">
        <v>1</v>
      </c>
      <c r="G619" s="40">
        <v>180.41</v>
      </c>
      <c r="H619" s="41">
        <v>37.886099999999999</v>
      </c>
      <c r="I619" s="40">
        <v>180.41</v>
      </c>
      <c r="J619" s="48">
        <v>37.89</v>
      </c>
      <c r="K619" s="38">
        <v>45099</v>
      </c>
      <c r="L619" s="33" t="s">
        <v>4</v>
      </c>
      <c r="M619" s="35">
        <v>1</v>
      </c>
      <c r="N619" s="35"/>
      <c r="O619" s="35"/>
      <c r="P619" s="35"/>
      <c r="Q619" s="34" t="s">
        <v>179</v>
      </c>
      <c r="R619" s="36" t="s">
        <v>884</v>
      </c>
      <c r="S619" s="35" t="s">
        <v>2587</v>
      </c>
      <c r="T619" s="35"/>
      <c r="U619" s="34" t="s">
        <v>354</v>
      </c>
      <c r="V619" s="50">
        <v>218.3</v>
      </c>
      <c r="W619" s="30" t="s">
        <v>2606</v>
      </c>
    </row>
    <row r="620" spans="1:23" s="29" customFormat="1" ht="21.95" customHeight="1" x14ac:dyDescent="0.2">
      <c r="A620" s="28" t="s">
        <v>4246</v>
      </c>
      <c r="B620" s="28"/>
      <c r="C620" s="28" t="s">
        <v>2717</v>
      </c>
      <c r="D620" s="32" t="s">
        <v>5138</v>
      </c>
      <c r="E620" s="28" t="s">
        <v>2718</v>
      </c>
      <c r="F620" s="39">
        <v>1</v>
      </c>
      <c r="G620" s="40">
        <v>215.95</v>
      </c>
      <c r="H620" s="41">
        <v>45.349499999999999</v>
      </c>
      <c r="I620" s="40">
        <v>215.95</v>
      </c>
      <c r="J620" s="48">
        <v>45.35</v>
      </c>
      <c r="K620" s="38">
        <v>45099</v>
      </c>
      <c r="L620" s="33" t="s">
        <v>4</v>
      </c>
      <c r="M620" s="35">
        <v>1</v>
      </c>
      <c r="N620" s="35"/>
      <c r="O620" s="35"/>
      <c r="P620" s="35"/>
      <c r="Q620" s="34" t="s">
        <v>179</v>
      </c>
      <c r="R620" s="36" t="s">
        <v>884</v>
      </c>
      <c r="S620" s="35" t="s">
        <v>2587</v>
      </c>
      <c r="T620" s="35"/>
      <c r="U620" s="34" t="s">
        <v>354</v>
      </c>
      <c r="V620" s="50">
        <v>261.3</v>
      </c>
      <c r="W620" s="30" t="s">
        <v>2606</v>
      </c>
    </row>
    <row r="621" spans="1:23" s="29" customFormat="1" ht="21.95" customHeight="1" x14ac:dyDescent="0.2">
      <c r="A621" s="28" t="s">
        <v>2637</v>
      </c>
      <c r="B621" s="28"/>
      <c r="C621" s="28" t="s">
        <v>2741</v>
      </c>
      <c r="D621" s="32" t="s">
        <v>5138</v>
      </c>
      <c r="E621" s="28" t="s">
        <v>2742</v>
      </c>
      <c r="F621" s="39">
        <v>1</v>
      </c>
      <c r="G621" s="40">
        <v>248.57</v>
      </c>
      <c r="H621" s="41">
        <v>52.1997</v>
      </c>
      <c r="I621" s="40">
        <v>248.57</v>
      </c>
      <c r="J621" s="48">
        <v>52.2</v>
      </c>
      <c r="K621" s="38">
        <v>45099</v>
      </c>
      <c r="L621" s="33" t="s">
        <v>4</v>
      </c>
      <c r="M621" s="35">
        <v>1</v>
      </c>
      <c r="N621" s="35"/>
      <c r="O621" s="35"/>
      <c r="P621" s="35"/>
      <c r="Q621" s="34" t="s">
        <v>179</v>
      </c>
      <c r="R621" s="36" t="s">
        <v>884</v>
      </c>
      <c r="S621" s="35" t="s">
        <v>2587</v>
      </c>
      <c r="T621" s="35"/>
      <c r="U621" s="34" t="s">
        <v>354</v>
      </c>
      <c r="V621" s="50">
        <v>300.77</v>
      </c>
      <c r="W621" s="30" t="s">
        <v>2606</v>
      </c>
    </row>
    <row r="622" spans="1:23" s="29" customFormat="1" ht="21.95" customHeight="1" x14ac:dyDescent="0.2">
      <c r="A622" s="28" t="s">
        <v>3465</v>
      </c>
      <c r="B622" s="28"/>
      <c r="C622" s="28" t="s">
        <v>2705</v>
      </c>
      <c r="D622" s="32" t="s">
        <v>5139</v>
      </c>
      <c r="E622" s="28" t="s">
        <v>2706</v>
      </c>
      <c r="F622" s="39">
        <v>1</v>
      </c>
      <c r="G622" s="40">
        <v>68</v>
      </c>
      <c r="H622" s="41">
        <v>14.28</v>
      </c>
      <c r="I622" s="40">
        <v>68</v>
      </c>
      <c r="J622" s="48">
        <v>14.28</v>
      </c>
      <c r="K622" s="38">
        <v>45099</v>
      </c>
      <c r="L622" s="33" t="s">
        <v>4</v>
      </c>
      <c r="M622" s="35">
        <v>1</v>
      </c>
      <c r="N622" s="35"/>
      <c r="O622" s="35"/>
      <c r="P622" s="35"/>
      <c r="Q622" s="34" t="s">
        <v>34</v>
      </c>
      <c r="R622" s="36" t="s">
        <v>2607</v>
      </c>
      <c r="S622" s="35" t="s">
        <v>2587</v>
      </c>
      <c r="T622" s="35"/>
      <c r="U622" s="34" t="s">
        <v>35</v>
      </c>
      <c r="V622" s="50">
        <v>82.28</v>
      </c>
      <c r="W622" s="30" t="s">
        <v>2606</v>
      </c>
    </row>
    <row r="623" spans="1:23" s="29" customFormat="1" ht="21.95" customHeight="1" x14ac:dyDescent="0.2">
      <c r="A623" s="28" t="s">
        <v>3093</v>
      </c>
      <c r="B623" s="28"/>
      <c r="C623" s="28" t="s">
        <v>2728</v>
      </c>
      <c r="D623" s="32" t="s">
        <v>5139</v>
      </c>
      <c r="E623" s="28" t="s">
        <v>2729</v>
      </c>
      <c r="F623" s="39">
        <v>0.2</v>
      </c>
      <c r="G623" s="40">
        <v>117.49</v>
      </c>
      <c r="H623" s="41">
        <v>24.672899999999998</v>
      </c>
      <c r="I623" s="40">
        <v>117.49</v>
      </c>
      <c r="J623" s="48">
        <v>24.67</v>
      </c>
      <c r="K623" s="38">
        <v>45099</v>
      </c>
      <c r="L623" s="33" t="s">
        <v>4</v>
      </c>
      <c r="M623" s="35">
        <v>1</v>
      </c>
      <c r="N623" s="35"/>
      <c r="O623" s="35"/>
      <c r="P623" s="35"/>
      <c r="Q623" s="34" t="s">
        <v>34</v>
      </c>
      <c r="R623" s="36" t="s">
        <v>2607</v>
      </c>
      <c r="S623" s="35" t="s">
        <v>2587</v>
      </c>
      <c r="T623" s="35"/>
      <c r="U623" s="34" t="s">
        <v>1668</v>
      </c>
      <c r="V623" s="50">
        <v>142.16</v>
      </c>
      <c r="W623" s="30" t="s">
        <v>2606</v>
      </c>
    </row>
    <row r="624" spans="1:23" s="29" customFormat="1" ht="21.95" customHeight="1" x14ac:dyDescent="0.2">
      <c r="A624" s="28" t="s">
        <v>2822</v>
      </c>
      <c r="B624" s="28"/>
      <c r="C624" s="28" t="s">
        <v>2702</v>
      </c>
      <c r="D624" s="32" t="s">
        <v>5139</v>
      </c>
      <c r="E624" s="28" t="s">
        <v>2703</v>
      </c>
      <c r="F624" s="39">
        <v>1</v>
      </c>
      <c r="G624" s="40">
        <v>166</v>
      </c>
      <c r="H624" s="41">
        <v>34.86</v>
      </c>
      <c r="I624" s="40">
        <v>166</v>
      </c>
      <c r="J624" s="48">
        <v>34.86</v>
      </c>
      <c r="K624" s="38">
        <v>45099</v>
      </c>
      <c r="L624" s="33" t="s">
        <v>4</v>
      </c>
      <c r="M624" s="35">
        <v>1</v>
      </c>
      <c r="N624" s="35"/>
      <c r="O624" s="35"/>
      <c r="P624" s="35"/>
      <c r="Q624" s="34" t="s">
        <v>34</v>
      </c>
      <c r="R624" s="36" t="s">
        <v>451</v>
      </c>
      <c r="S624" s="35" t="s">
        <v>2587</v>
      </c>
      <c r="T624" s="35"/>
      <c r="U624" s="34" t="s">
        <v>35</v>
      </c>
      <c r="V624" s="50">
        <v>200.86</v>
      </c>
      <c r="W624" s="30" t="s">
        <v>2606</v>
      </c>
    </row>
    <row r="625" spans="1:23" s="29" customFormat="1" ht="21.95" customHeight="1" x14ac:dyDescent="0.2">
      <c r="A625" s="28" t="s">
        <v>2621</v>
      </c>
      <c r="B625" s="28"/>
      <c r="C625" s="28" t="s">
        <v>2720</v>
      </c>
      <c r="D625" s="32" t="s">
        <v>5139</v>
      </c>
      <c r="E625" s="28" t="s">
        <v>2721</v>
      </c>
      <c r="F625" s="39">
        <v>1</v>
      </c>
      <c r="G625" s="40">
        <v>169.53</v>
      </c>
      <c r="H625" s="41">
        <v>35.601300000000002</v>
      </c>
      <c r="I625" s="40">
        <v>169.53</v>
      </c>
      <c r="J625" s="48">
        <v>35.6</v>
      </c>
      <c r="K625" s="38">
        <v>45099</v>
      </c>
      <c r="L625" s="33" t="s">
        <v>4</v>
      </c>
      <c r="M625" s="35">
        <v>1</v>
      </c>
      <c r="N625" s="35"/>
      <c r="O625" s="35"/>
      <c r="P625" s="35"/>
      <c r="Q625" s="34" t="s">
        <v>34</v>
      </c>
      <c r="R625" s="36" t="s">
        <v>2607</v>
      </c>
      <c r="S625" s="35" t="s">
        <v>2587</v>
      </c>
      <c r="T625" s="35"/>
      <c r="U625" s="34" t="s">
        <v>35</v>
      </c>
      <c r="V625" s="50">
        <v>205.13</v>
      </c>
      <c r="W625" s="30" t="s">
        <v>2606</v>
      </c>
    </row>
    <row r="626" spans="1:23" s="29" customFormat="1" ht="21.95" customHeight="1" x14ac:dyDescent="0.2">
      <c r="A626" s="28" t="s">
        <v>4769</v>
      </c>
      <c r="B626" s="28"/>
      <c r="C626" s="28" t="s">
        <v>2770</v>
      </c>
      <c r="D626" s="32" t="s">
        <v>5139</v>
      </c>
      <c r="E626" s="28" t="s">
        <v>2771</v>
      </c>
      <c r="F626" s="39">
        <v>0.2</v>
      </c>
      <c r="G626" s="40">
        <v>206.83</v>
      </c>
      <c r="H626" s="41">
        <v>43.4343</v>
      </c>
      <c r="I626" s="40">
        <v>206.83</v>
      </c>
      <c r="J626" s="48">
        <v>43.43</v>
      </c>
      <c r="K626" s="38">
        <v>45099</v>
      </c>
      <c r="L626" s="33" t="s">
        <v>4</v>
      </c>
      <c r="M626" s="35">
        <v>1</v>
      </c>
      <c r="N626" s="35"/>
      <c r="O626" s="35"/>
      <c r="P626" s="35"/>
      <c r="Q626" s="34" t="s">
        <v>34</v>
      </c>
      <c r="R626" s="36" t="s">
        <v>2772</v>
      </c>
      <c r="S626" s="35" t="s">
        <v>2587</v>
      </c>
      <c r="T626" s="35"/>
      <c r="U626" s="34" t="s">
        <v>348</v>
      </c>
      <c r="V626" s="50">
        <v>250.26</v>
      </c>
      <c r="W626" s="30" t="s">
        <v>2606</v>
      </c>
    </row>
    <row r="627" spans="1:23" s="29" customFormat="1" ht="21.95" customHeight="1" x14ac:dyDescent="0.2">
      <c r="A627" s="28" t="s">
        <v>3454</v>
      </c>
      <c r="B627" s="28"/>
      <c r="C627" s="28" t="s">
        <v>2694</v>
      </c>
      <c r="D627" s="32" t="s">
        <v>5138</v>
      </c>
      <c r="E627" s="28" t="s">
        <v>2695</v>
      </c>
      <c r="F627" s="39">
        <v>0.2</v>
      </c>
      <c r="G627" s="40">
        <v>210</v>
      </c>
      <c r="H627" s="41">
        <v>44.1</v>
      </c>
      <c r="I627" s="40">
        <v>210</v>
      </c>
      <c r="J627" s="48">
        <v>44.1</v>
      </c>
      <c r="K627" s="38">
        <v>45099</v>
      </c>
      <c r="L627" s="33" t="s">
        <v>4</v>
      </c>
      <c r="M627" s="35">
        <v>1</v>
      </c>
      <c r="N627" s="35"/>
      <c r="O627" s="35"/>
      <c r="P627" s="35"/>
      <c r="Q627" s="34" t="s">
        <v>34</v>
      </c>
      <c r="R627" s="36" t="s">
        <v>2607</v>
      </c>
      <c r="S627" s="35" t="s">
        <v>2587</v>
      </c>
      <c r="T627" s="35"/>
      <c r="U627" s="34" t="s">
        <v>2696</v>
      </c>
      <c r="V627" s="50">
        <v>254.1</v>
      </c>
      <c r="W627" s="30" t="s">
        <v>2606</v>
      </c>
    </row>
    <row r="628" spans="1:23" s="29" customFormat="1" ht="21.95" customHeight="1" x14ac:dyDescent="0.2">
      <c r="A628" s="28" t="s">
        <v>3550</v>
      </c>
      <c r="B628" s="28"/>
      <c r="C628" s="28" t="s">
        <v>2713</v>
      </c>
      <c r="D628" s="32" t="s">
        <v>5139</v>
      </c>
      <c r="E628" s="28" t="s">
        <v>2714</v>
      </c>
      <c r="F628" s="39">
        <v>0.2</v>
      </c>
      <c r="G628" s="40">
        <v>283.95</v>
      </c>
      <c r="H628" s="41">
        <v>59.6295</v>
      </c>
      <c r="I628" s="40">
        <v>283.95</v>
      </c>
      <c r="J628" s="48">
        <v>59.63</v>
      </c>
      <c r="K628" s="38">
        <v>45099</v>
      </c>
      <c r="L628" s="33" t="s">
        <v>4</v>
      </c>
      <c r="M628" s="35">
        <v>1</v>
      </c>
      <c r="N628" s="35"/>
      <c r="O628" s="35"/>
      <c r="P628" s="35"/>
      <c r="Q628" s="34" t="s">
        <v>34</v>
      </c>
      <c r="R628" s="36" t="s">
        <v>2607</v>
      </c>
      <c r="S628" s="35" t="s">
        <v>2587</v>
      </c>
      <c r="T628" s="35"/>
      <c r="U628" s="34" t="s">
        <v>2715</v>
      </c>
      <c r="V628" s="50">
        <v>343.58</v>
      </c>
      <c r="W628" s="30" t="s">
        <v>2606</v>
      </c>
    </row>
    <row r="629" spans="1:23" s="29" customFormat="1" ht="21.95" customHeight="1" x14ac:dyDescent="0.2">
      <c r="A629" s="28" t="s">
        <v>4608</v>
      </c>
      <c r="B629" s="28"/>
      <c r="C629" s="28" t="s">
        <v>2787</v>
      </c>
      <c r="D629" s="32" t="s">
        <v>5138</v>
      </c>
      <c r="E629" s="28" t="s">
        <v>2788</v>
      </c>
      <c r="F629" s="39">
        <v>0.2</v>
      </c>
      <c r="G629" s="40">
        <v>39.270000000000003</v>
      </c>
      <c r="H629" s="41">
        <v>8.2467000000000006</v>
      </c>
      <c r="I629" s="40">
        <v>39.270000000000003</v>
      </c>
      <c r="J629" s="48">
        <v>8.25</v>
      </c>
      <c r="K629" s="38">
        <v>45099</v>
      </c>
      <c r="L629" s="33" t="s">
        <v>4</v>
      </c>
      <c r="M629" s="35">
        <v>1</v>
      </c>
      <c r="N629" s="35"/>
      <c r="O629" s="35"/>
      <c r="P629" s="35"/>
      <c r="Q629" s="34" t="s">
        <v>63</v>
      </c>
      <c r="R629" s="36" t="s">
        <v>3827</v>
      </c>
      <c r="S629" s="35" t="s">
        <v>2587</v>
      </c>
      <c r="T629" s="35"/>
      <c r="U629" s="34" t="s">
        <v>193</v>
      </c>
      <c r="V629" s="50">
        <v>47.52</v>
      </c>
      <c r="W629" s="30" t="s">
        <v>2606</v>
      </c>
    </row>
    <row r="630" spans="1:23" s="29" customFormat="1" ht="21.95" customHeight="1" x14ac:dyDescent="0.2">
      <c r="A630" s="28" t="s">
        <v>4827</v>
      </c>
      <c r="B630" s="28"/>
      <c r="C630" s="28" t="s">
        <v>2744</v>
      </c>
      <c r="D630" s="32" t="s">
        <v>5138</v>
      </c>
      <c r="E630" s="28" t="s">
        <v>2745</v>
      </c>
      <c r="F630" s="39">
        <v>1</v>
      </c>
      <c r="G630" s="40">
        <v>25.99</v>
      </c>
      <c r="H630" s="41">
        <v>5.4578999999999995</v>
      </c>
      <c r="I630" s="40">
        <v>21.48</v>
      </c>
      <c r="J630" s="48">
        <v>4.51</v>
      </c>
      <c r="K630" s="38">
        <v>45099</v>
      </c>
      <c r="L630" s="33" t="s">
        <v>4</v>
      </c>
      <c r="M630" s="35">
        <v>1</v>
      </c>
      <c r="N630" s="35"/>
      <c r="O630" s="35"/>
      <c r="P630" s="35"/>
      <c r="Q630" s="34" t="s">
        <v>122</v>
      </c>
      <c r="R630" s="36" t="s">
        <v>2630</v>
      </c>
      <c r="S630" s="35" t="s">
        <v>2587</v>
      </c>
      <c r="T630" s="35"/>
      <c r="U630" s="34" t="s">
        <v>137</v>
      </c>
      <c r="V630" s="50">
        <v>25.99</v>
      </c>
      <c r="W630" s="30" t="s">
        <v>2606</v>
      </c>
    </row>
    <row r="631" spans="1:23" s="29" customFormat="1" ht="21.95" customHeight="1" x14ac:dyDescent="0.2">
      <c r="A631" s="28" t="s">
        <v>4446</v>
      </c>
      <c r="B631" s="28"/>
      <c r="C631" s="28" t="s">
        <v>2781</v>
      </c>
      <c r="D631" s="32" t="s">
        <v>5138</v>
      </c>
      <c r="E631" s="28" t="s">
        <v>2782</v>
      </c>
      <c r="F631" s="39">
        <v>1</v>
      </c>
      <c r="G631" s="40">
        <v>122.47</v>
      </c>
      <c r="H631" s="41">
        <v>25.718699999999998</v>
      </c>
      <c r="I631" s="40">
        <v>122.47</v>
      </c>
      <c r="J631" s="48">
        <v>25.72</v>
      </c>
      <c r="K631" s="38">
        <v>45099</v>
      </c>
      <c r="L631" s="33" t="s">
        <v>4</v>
      </c>
      <c r="M631" s="35">
        <v>1</v>
      </c>
      <c r="N631" s="35"/>
      <c r="O631" s="35"/>
      <c r="P631" s="35"/>
      <c r="Q631" s="34" t="s">
        <v>122</v>
      </c>
      <c r="R631" s="36" t="s">
        <v>3003</v>
      </c>
      <c r="S631" s="35" t="s">
        <v>2587</v>
      </c>
      <c r="T631" s="35"/>
      <c r="U631" s="34" t="s">
        <v>856</v>
      </c>
      <c r="V631" s="50">
        <v>148.19</v>
      </c>
      <c r="W631" s="30" t="s">
        <v>2606</v>
      </c>
    </row>
    <row r="632" spans="1:23" s="29" customFormat="1" ht="21.95" customHeight="1" x14ac:dyDescent="0.2">
      <c r="A632" s="28" t="s">
        <v>3155</v>
      </c>
      <c r="B632" s="28"/>
      <c r="C632" s="28" t="s">
        <v>2790</v>
      </c>
      <c r="D632" s="32" t="s">
        <v>5138</v>
      </c>
      <c r="E632" s="28" t="s">
        <v>2791</v>
      </c>
      <c r="F632" s="39">
        <v>1</v>
      </c>
      <c r="G632" s="40">
        <v>269.06</v>
      </c>
      <c r="H632" s="41">
        <v>56.502600000000001</v>
      </c>
      <c r="I632" s="40">
        <v>269.27</v>
      </c>
      <c r="J632" s="48">
        <v>56.55</v>
      </c>
      <c r="K632" s="38">
        <v>45099</v>
      </c>
      <c r="L632" s="33" t="s">
        <v>4</v>
      </c>
      <c r="M632" s="35">
        <v>1</v>
      </c>
      <c r="N632" s="35"/>
      <c r="O632" s="35"/>
      <c r="P632" s="35"/>
      <c r="Q632" s="34" t="s">
        <v>2792</v>
      </c>
      <c r="R632" s="36" t="s">
        <v>2793</v>
      </c>
      <c r="S632" s="35" t="s">
        <v>2587</v>
      </c>
      <c r="T632" s="35"/>
      <c r="U632" s="34" t="s">
        <v>2794</v>
      </c>
      <c r="V632" s="50">
        <v>325.82</v>
      </c>
      <c r="W632" s="30" t="s">
        <v>2606</v>
      </c>
    </row>
    <row r="633" spans="1:23" s="29" customFormat="1" ht="21.95" customHeight="1" x14ac:dyDescent="0.2">
      <c r="A633" s="28" t="s">
        <v>3314</v>
      </c>
      <c r="B633" s="28"/>
      <c r="C633" s="28" t="s">
        <v>2736</v>
      </c>
      <c r="D633" s="32" t="s">
        <v>5138</v>
      </c>
      <c r="E633" s="28" t="s">
        <v>2737</v>
      </c>
      <c r="F633" s="39">
        <v>0.5</v>
      </c>
      <c r="G633" s="40">
        <v>2950</v>
      </c>
      <c r="H633" s="41">
        <v>619.5</v>
      </c>
      <c r="I633" s="40">
        <v>2950</v>
      </c>
      <c r="J633" s="48">
        <v>619.5</v>
      </c>
      <c r="K633" s="38">
        <v>45099</v>
      </c>
      <c r="L633" s="33" t="s">
        <v>4</v>
      </c>
      <c r="M633" s="35">
        <v>1</v>
      </c>
      <c r="N633" s="35"/>
      <c r="O633" s="35"/>
      <c r="P633" s="35"/>
      <c r="Q633" s="34" t="s">
        <v>2738</v>
      </c>
      <c r="R633" s="36" t="s">
        <v>2739</v>
      </c>
      <c r="S633" s="35" t="s">
        <v>2587</v>
      </c>
      <c r="T633" s="35"/>
      <c r="U633" s="34" t="s">
        <v>1122</v>
      </c>
      <c r="V633" s="50">
        <v>3569.5</v>
      </c>
      <c r="W633" s="30" t="s">
        <v>2606</v>
      </c>
    </row>
    <row r="634" spans="1:23" s="29" customFormat="1" ht="21.95" customHeight="1" x14ac:dyDescent="0.2">
      <c r="A634" s="28" t="s">
        <v>4822</v>
      </c>
      <c r="B634" s="28"/>
      <c r="C634" s="28" t="s">
        <v>2657</v>
      </c>
      <c r="D634" s="32" t="s">
        <v>5138</v>
      </c>
      <c r="E634" s="28" t="s">
        <v>2658</v>
      </c>
      <c r="F634" s="39">
        <v>1</v>
      </c>
      <c r="G634" s="40">
        <v>900</v>
      </c>
      <c r="H634" s="41">
        <v>189</v>
      </c>
      <c r="I634" s="40">
        <v>900</v>
      </c>
      <c r="J634" s="48">
        <v>189</v>
      </c>
      <c r="K634" s="38">
        <v>45100</v>
      </c>
      <c r="L634" s="33" t="s">
        <v>4</v>
      </c>
      <c r="M634" s="35">
        <v>1</v>
      </c>
      <c r="N634" s="35"/>
      <c r="O634" s="35"/>
      <c r="P634" s="35"/>
      <c r="Q634" s="34" t="s">
        <v>9954</v>
      </c>
      <c r="R634" s="36" t="s">
        <v>2238</v>
      </c>
      <c r="S634" s="35" t="s">
        <v>2587</v>
      </c>
      <c r="T634" s="35"/>
      <c r="U634" s="34" t="s">
        <v>68</v>
      </c>
      <c r="V634" s="50">
        <v>1089</v>
      </c>
      <c r="W634" s="30" t="s">
        <v>2606</v>
      </c>
    </row>
    <row r="635" spans="1:23" s="29" customFormat="1" ht="21.95" customHeight="1" x14ac:dyDescent="0.2">
      <c r="A635" s="28" t="s">
        <v>4030</v>
      </c>
      <c r="B635" s="28"/>
      <c r="C635" s="28" t="s">
        <v>2678</v>
      </c>
      <c r="D635" s="32" t="s">
        <v>5138</v>
      </c>
      <c r="E635" s="28" t="s">
        <v>2679</v>
      </c>
      <c r="F635" s="39">
        <v>0.2</v>
      </c>
      <c r="G635" s="40">
        <v>33.89</v>
      </c>
      <c r="H635" s="41">
        <v>7.1169000000000002</v>
      </c>
      <c r="I635" s="40">
        <v>33.89</v>
      </c>
      <c r="J635" s="48">
        <v>7.12</v>
      </c>
      <c r="K635" s="38">
        <v>45100</v>
      </c>
      <c r="L635" s="33" t="s">
        <v>4</v>
      </c>
      <c r="M635" s="35">
        <v>1</v>
      </c>
      <c r="N635" s="35"/>
      <c r="O635" s="35"/>
      <c r="P635" s="35"/>
      <c r="Q635" s="34" t="s">
        <v>2680</v>
      </c>
      <c r="R635" s="36" t="s">
        <v>2681</v>
      </c>
      <c r="S635" s="35" t="s">
        <v>2587</v>
      </c>
      <c r="T635" s="35"/>
      <c r="U635" s="34" t="s">
        <v>2682</v>
      </c>
      <c r="V635" s="50">
        <v>41.01</v>
      </c>
      <c r="W635" s="30" t="s">
        <v>2606</v>
      </c>
    </row>
    <row r="636" spans="1:23" s="29" customFormat="1" ht="21.95" customHeight="1" x14ac:dyDescent="0.2">
      <c r="A636" s="28" t="s">
        <v>4134</v>
      </c>
      <c r="B636" s="28"/>
      <c r="C636" s="28" t="s">
        <v>2690</v>
      </c>
      <c r="D636" s="32" t="s">
        <v>5138</v>
      </c>
      <c r="E636" s="28" t="s">
        <v>2691</v>
      </c>
      <c r="F636" s="39">
        <v>0.3</v>
      </c>
      <c r="G636" s="40">
        <v>148.91</v>
      </c>
      <c r="H636" s="41">
        <v>31.271100000000001</v>
      </c>
      <c r="I636" s="40">
        <v>148.88</v>
      </c>
      <c r="J636" s="48">
        <v>31.26</v>
      </c>
      <c r="K636" s="38">
        <v>45100</v>
      </c>
      <c r="L636" s="33" t="s">
        <v>4</v>
      </c>
      <c r="M636" s="35">
        <v>1</v>
      </c>
      <c r="N636" s="35"/>
      <c r="O636" s="35"/>
      <c r="P636" s="35"/>
      <c r="Q636" s="34" t="s">
        <v>334</v>
      </c>
      <c r="R636" s="36" t="s">
        <v>335</v>
      </c>
      <c r="S636" s="35" t="s">
        <v>2587</v>
      </c>
      <c r="T636" s="35"/>
      <c r="U636" s="34" t="s">
        <v>2692</v>
      </c>
      <c r="V636" s="50">
        <v>180.14</v>
      </c>
      <c r="W636" s="30" t="s">
        <v>2606</v>
      </c>
    </row>
    <row r="637" spans="1:23" s="29" customFormat="1" ht="21.95" customHeight="1" x14ac:dyDescent="0.2">
      <c r="A637" s="28" t="s">
        <v>2851</v>
      </c>
      <c r="B637" s="28"/>
      <c r="C637" s="28" t="s">
        <v>2670</v>
      </c>
      <c r="D637" s="32" t="s">
        <v>5138</v>
      </c>
      <c r="E637" s="28" t="s">
        <v>2671</v>
      </c>
      <c r="F637" s="39">
        <v>0.1</v>
      </c>
      <c r="G637" s="40">
        <v>72</v>
      </c>
      <c r="H637" s="41">
        <v>15.12</v>
      </c>
      <c r="I637" s="40">
        <v>72</v>
      </c>
      <c r="J637" s="48">
        <v>15.12</v>
      </c>
      <c r="K637" s="38">
        <v>45100</v>
      </c>
      <c r="L637" s="33" t="s">
        <v>4</v>
      </c>
      <c r="M637" s="35">
        <v>1</v>
      </c>
      <c r="N637" s="35"/>
      <c r="O637" s="35"/>
      <c r="P637" s="35"/>
      <c r="Q637" s="34" t="s">
        <v>38</v>
      </c>
      <c r="R637" s="36" t="s">
        <v>2672</v>
      </c>
      <c r="S637" s="35" t="s">
        <v>2587</v>
      </c>
      <c r="T637" s="35"/>
      <c r="U637" s="34" t="s">
        <v>2673</v>
      </c>
      <c r="V637" s="50">
        <v>87.12</v>
      </c>
      <c r="W637" s="30" t="s">
        <v>2606</v>
      </c>
    </row>
    <row r="638" spans="1:23" s="29" customFormat="1" ht="21.95" customHeight="1" x14ac:dyDescent="0.2">
      <c r="A638" s="28" t="s">
        <v>2659</v>
      </c>
      <c r="B638" s="28"/>
      <c r="C638" s="28" t="s">
        <v>2666</v>
      </c>
      <c r="D638" s="32" t="s">
        <v>5138</v>
      </c>
      <c r="E638" s="28" t="s">
        <v>2667</v>
      </c>
      <c r="F638" s="39">
        <v>1</v>
      </c>
      <c r="G638" s="40">
        <v>1077.75</v>
      </c>
      <c r="H638" s="41">
        <v>226.32749999999999</v>
      </c>
      <c r="I638" s="40">
        <v>1077.75</v>
      </c>
      <c r="J638" s="48">
        <v>226.33</v>
      </c>
      <c r="K638" s="38">
        <v>45100</v>
      </c>
      <c r="L638" s="33" t="s">
        <v>4</v>
      </c>
      <c r="M638" s="35">
        <v>1</v>
      </c>
      <c r="N638" s="35"/>
      <c r="O638" s="35"/>
      <c r="P638" s="35"/>
      <c r="Q638" s="34" t="s">
        <v>72</v>
      </c>
      <c r="R638" s="36" t="s">
        <v>2548</v>
      </c>
      <c r="S638" s="35" t="s">
        <v>2587</v>
      </c>
      <c r="T638" s="35"/>
      <c r="U638" s="34" t="s">
        <v>2668</v>
      </c>
      <c r="V638" s="50">
        <v>1304.08</v>
      </c>
      <c r="W638" s="30" t="s">
        <v>2606</v>
      </c>
    </row>
    <row r="639" spans="1:23" s="29" customFormat="1" ht="21.95" customHeight="1" x14ac:dyDescent="0.2">
      <c r="A639" s="28" t="s">
        <v>2613</v>
      </c>
      <c r="B639" s="28"/>
      <c r="C639" s="28" t="s">
        <v>2660</v>
      </c>
      <c r="D639" s="32" t="s">
        <v>5139</v>
      </c>
      <c r="E639" s="28" t="s">
        <v>2661</v>
      </c>
      <c r="F639" s="39">
        <v>1</v>
      </c>
      <c r="G639" s="40">
        <v>9980</v>
      </c>
      <c r="H639" s="41">
        <v>2095.8000000000002</v>
      </c>
      <c r="I639" s="40">
        <v>9980</v>
      </c>
      <c r="J639" s="48">
        <v>2095.8000000000002</v>
      </c>
      <c r="K639" s="38">
        <v>45100</v>
      </c>
      <c r="L639" s="33" t="s">
        <v>76</v>
      </c>
      <c r="M639" s="35">
        <v>1</v>
      </c>
      <c r="N639" s="35"/>
      <c r="O639" s="35"/>
      <c r="P639" s="35"/>
      <c r="Q639" s="34" t="s">
        <v>2662</v>
      </c>
      <c r="R639" s="36" t="s">
        <v>2663</v>
      </c>
      <c r="S639" s="35" t="s">
        <v>2587</v>
      </c>
      <c r="T639" s="35"/>
      <c r="U639" s="34" t="s">
        <v>2664</v>
      </c>
      <c r="V639" s="50">
        <v>12075.8</v>
      </c>
      <c r="W639" s="30" t="s">
        <v>2606</v>
      </c>
    </row>
    <row r="640" spans="1:23" s="29" customFormat="1" ht="21.95" customHeight="1" x14ac:dyDescent="0.2">
      <c r="A640" s="28" t="s">
        <v>4102</v>
      </c>
      <c r="B640" s="28"/>
      <c r="C640" s="28" t="s">
        <v>2684</v>
      </c>
      <c r="D640" s="32" t="s">
        <v>5139</v>
      </c>
      <c r="E640" s="28" t="s">
        <v>508</v>
      </c>
      <c r="F640" s="39">
        <v>0.1</v>
      </c>
      <c r="G640" s="40">
        <v>157.19999999999999</v>
      </c>
      <c r="H640" s="41">
        <v>33.012</v>
      </c>
      <c r="I640" s="40">
        <v>157.19999999999999</v>
      </c>
      <c r="J640" s="48">
        <v>15.72</v>
      </c>
      <c r="K640" s="38">
        <v>45100</v>
      </c>
      <c r="L640" s="33" t="s">
        <v>4</v>
      </c>
      <c r="M640" s="35">
        <v>1</v>
      </c>
      <c r="N640" s="35"/>
      <c r="O640" s="35"/>
      <c r="P640" s="35"/>
      <c r="Q640" s="34" t="s">
        <v>258</v>
      </c>
      <c r="R640" s="36" t="s">
        <v>509</v>
      </c>
      <c r="S640" s="35" t="s">
        <v>2587</v>
      </c>
      <c r="T640" s="35"/>
      <c r="U640" s="34" t="s">
        <v>510</v>
      </c>
      <c r="V640" s="50">
        <v>172.92</v>
      </c>
      <c r="W640" s="30" t="s">
        <v>2606</v>
      </c>
    </row>
    <row r="641" spans="1:23" s="29" customFormat="1" ht="21.95" customHeight="1" x14ac:dyDescent="0.2">
      <c r="A641" s="28" t="s">
        <v>3621</v>
      </c>
      <c r="B641" s="28"/>
      <c r="C641" s="28" t="s">
        <v>2675</v>
      </c>
      <c r="D641" s="32" t="s">
        <v>5138</v>
      </c>
      <c r="E641" s="28" t="s">
        <v>2676</v>
      </c>
      <c r="F641" s="39">
        <v>1</v>
      </c>
      <c r="G641" s="40">
        <v>59.15</v>
      </c>
      <c r="H641" s="41">
        <v>12.421499999999998</v>
      </c>
      <c r="I641" s="40">
        <v>59.15</v>
      </c>
      <c r="J641" s="48">
        <v>12.42</v>
      </c>
      <c r="K641" s="38">
        <v>45100</v>
      </c>
      <c r="L641" s="33" t="s">
        <v>4</v>
      </c>
      <c r="M641" s="35">
        <v>1</v>
      </c>
      <c r="N641" s="35"/>
      <c r="O641" s="35"/>
      <c r="P641" s="35"/>
      <c r="Q641" s="34" t="s">
        <v>49</v>
      </c>
      <c r="R641" s="36" t="s">
        <v>50</v>
      </c>
      <c r="S641" s="35" t="s">
        <v>2587</v>
      </c>
      <c r="T641" s="35"/>
      <c r="U641" s="34" t="s">
        <v>31</v>
      </c>
      <c r="V641" s="50">
        <v>71.569999999999993</v>
      </c>
      <c r="W641" s="30" t="s">
        <v>2606</v>
      </c>
    </row>
    <row r="642" spans="1:23" s="29" customFormat="1" ht="21.95" customHeight="1" x14ac:dyDescent="0.2">
      <c r="A642" s="28" t="s">
        <v>4933</v>
      </c>
      <c r="B642" s="28"/>
      <c r="C642" s="28" t="s">
        <v>2649</v>
      </c>
      <c r="D642" s="32" t="s">
        <v>5138</v>
      </c>
      <c r="E642" s="28" t="s">
        <v>2650</v>
      </c>
      <c r="F642" s="39">
        <v>1</v>
      </c>
      <c r="G642" s="40">
        <v>1450</v>
      </c>
      <c r="H642" s="41">
        <v>304.5</v>
      </c>
      <c r="I642" s="40">
        <v>1450</v>
      </c>
      <c r="J642" s="48">
        <v>304.5</v>
      </c>
      <c r="K642" s="38">
        <v>45100</v>
      </c>
      <c r="L642" s="33" t="s">
        <v>4</v>
      </c>
      <c r="M642" s="35">
        <v>1</v>
      </c>
      <c r="N642" s="35"/>
      <c r="O642" s="35"/>
      <c r="P642" s="35"/>
      <c r="Q642" s="34" t="s">
        <v>2651</v>
      </c>
      <c r="R642" s="36" t="s">
        <v>2652</v>
      </c>
      <c r="S642" s="35" t="s">
        <v>2587</v>
      </c>
      <c r="T642" s="35"/>
      <c r="U642" s="34" t="s">
        <v>2080</v>
      </c>
      <c r="V642" s="50">
        <v>1754.5</v>
      </c>
      <c r="W642" s="30" t="s">
        <v>2606</v>
      </c>
    </row>
    <row r="643" spans="1:23" s="29" customFormat="1" ht="21.95" customHeight="1" x14ac:dyDescent="0.2">
      <c r="A643" s="28" t="s">
        <v>4944</v>
      </c>
      <c r="B643" s="28"/>
      <c r="C643" s="28" t="s">
        <v>2686</v>
      </c>
      <c r="D643" s="32" t="s">
        <v>5138</v>
      </c>
      <c r="E643" s="28" t="s">
        <v>2687</v>
      </c>
      <c r="F643" s="39">
        <v>0.1</v>
      </c>
      <c r="G643" s="40">
        <v>261.2</v>
      </c>
      <c r="H643" s="41">
        <v>54.851999999999997</v>
      </c>
      <c r="I643" s="40">
        <v>261.2</v>
      </c>
      <c r="J643" s="48">
        <v>54.85</v>
      </c>
      <c r="K643" s="38">
        <v>45100</v>
      </c>
      <c r="L643" s="33" t="s">
        <v>4</v>
      </c>
      <c r="M643" s="35">
        <v>1</v>
      </c>
      <c r="N643" s="35"/>
      <c r="O643" s="35"/>
      <c r="P643" s="35"/>
      <c r="Q643" s="34" t="s">
        <v>183</v>
      </c>
      <c r="R643" s="36" t="s">
        <v>2984</v>
      </c>
      <c r="S643" s="35" t="s">
        <v>2587</v>
      </c>
      <c r="T643" s="35"/>
      <c r="U643" s="34" t="s">
        <v>2688</v>
      </c>
      <c r="V643" s="50">
        <v>316.05</v>
      </c>
      <c r="W643" s="30" t="s">
        <v>2606</v>
      </c>
    </row>
    <row r="644" spans="1:23" s="29" customFormat="1" ht="21.95" customHeight="1" x14ac:dyDescent="0.2">
      <c r="A644" s="28" t="s">
        <v>3606</v>
      </c>
      <c r="B644" s="28"/>
      <c r="C644" s="28" t="s">
        <v>2644</v>
      </c>
      <c r="D644" s="32" t="s">
        <v>5139</v>
      </c>
      <c r="E644" s="28" t="s">
        <v>2645</v>
      </c>
      <c r="F644" s="39">
        <v>1</v>
      </c>
      <c r="G644" s="40">
        <v>266</v>
      </c>
      <c r="H644" s="41">
        <v>55.86</v>
      </c>
      <c r="I644" s="40">
        <v>266</v>
      </c>
      <c r="J644" s="48">
        <v>26.6</v>
      </c>
      <c r="K644" s="38">
        <v>45104</v>
      </c>
      <c r="L644" s="33" t="s">
        <v>4</v>
      </c>
      <c r="M644" s="35">
        <v>1</v>
      </c>
      <c r="N644" s="35"/>
      <c r="O644" s="35"/>
      <c r="P644" s="35"/>
      <c r="Q644" s="34" t="s">
        <v>10071</v>
      </c>
      <c r="R644" s="36" t="s">
        <v>2646</v>
      </c>
      <c r="S644" s="35" t="s">
        <v>2587</v>
      </c>
      <c r="T644" s="35"/>
      <c r="U644" s="34" t="s">
        <v>2647</v>
      </c>
      <c r="V644" s="50">
        <v>292.60000000000002</v>
      </c>
      <c r="W644" s="30" t="s">
        <v>2606</v>
      </c>
    </row>
    <row r="645" spans="1:23" s="29" customFormat="1" ht="21.95" customHeight="1" x14ac:dyDescent="0.2">
      <c r="A645" s="28" t="s">
        <v>3081</v>
      </c>
      <c r="B645" s="28"/>
      <c r="C645" s="28" t="s">
        <v>2638</v>
      </c>
      <c r="D645" s="32" t="s">
        <v>5138</v>
      </c>
      <c r="E645" s="28" t="s">
        <v>2639</v>
      </c>
      <c r="F645" s="39">
        <v>1</v>
      </c>
      <c r="G645" s="40">
        <v>5760</v>
      </c>
      <c r="H645" s="41">
        <v>1209.5999999999999</v>
      </c>
      <c r="I645" s="40">
        <v>5760</v>
      </c>
      <c r="J645" s="48">
        <v>1209.5999999999999</v>
      </c>
      <c r="K645" s="38">
        <v>45105</v>
      </c>
      <c r="L645" s="33" t="s">
        <v>4</v>
      </c>
      <c r="M645" s="35">
        <v>1</v>
      </c>
      <c r="N645" s="35"/>
      <c r="O645" s="35"/>
      <c r="P645" s="35"/>
      <c r="Q645" s="34" t="s">
        <v>9949</v>
      </c>
      <c r="R645" s="36" t="s">
        <v>2640</v>
      </c>
      <c r="S645" s="35" t="s">
        <v>2587</v>
      </c>
      <c r="T645" s="35"/>
      <c r="U645" s="34" t="s">
        <v>114</v>
      </c>
      <c r="V645" s="50">
        <v>6969.6</v>
      </c>
      <c r="W645" s="30" t="s">
        <v>2606</v>
      </c>
    </row>
    <row r="646" spans="1:23" s="29" customFormat="1" ht="21.95" customHeight="1" x14ac:dyDescent="0.2">
      <c r="A646" s="28" t="s">
        <v>3735</v>
      </c>
      <c r="B646" s="28"/>
      <c r="C646" s="28" t="s">
        <v>2757</v>
      </c>
      <c r="D646" s="32" t="s">
        <v>5138</v>
      </c>
      <c r="E646" s="28" t="s">
        <v>2758</v>
      </c>
      <c r="F646" s="39">
        <v>3</v>
      </c>
      <c r="G646" s="40">
        <v>4005</v>
      </c>
      <c r="H646" s="41">
        <v>841.05</v>
      </c>
      <c r="I646" s="40">
        <v>4005</v>
      </c>
      <c r="J646" s="48">
        <v>841.05</v>
      </c>
      <c r="K646" s="38">
        <v>45105</v>
      </c>
      <c r="L646" s="33" t="s">
        <v>4</v>
      </c>
      <c r="M646" s="35">
        <v>1</v>
      </c>
      <c r="N646" s="35"/>
      <c r="O646" s="35"/>
      <c r="P646" s="35"/>
      <c r="Q646" s="34" t="s">
        <v>2759</v>
      </c>
      <c r="R646" s="36" t="s">
        <v>2760</v>
      </c>
      <c r="S646" s="35" t="s">
        <v>2587</v>
      </c>
      <c r="T646" s="35"/>
      <c r="U646" s="34" t="s">
        <v>2761</v>
      </c>
      <c r="V646" s="50">
        <v>4846.05</v>
      </c>
      <c r="W646" s="30" t="s">
        <v>2606</v>
      </c>
    </row>
    <row r="647" spans="1:23" s="29" customFormat="1" ht="21.95" customHeight="1" x14ac:dyDescent="0.2">
      <c r="A647" s="28" t="s">
        <v>3309</v>
      </c>
      <c r="B647" s="28"/>
      <c r="C647" s="28" t="s">
        <v>2654</v>
      </c>
      <c r="D647" s="32" t="s">
        <v>5138</v>
      </c>
      <c r="E647" s="28" t="s">
        <v>2655</v>
      </c>
      <c r="F647" s="39">
        <v>0.1</v>
      </c>
      <c r="G647" s="40">
        <v>431.4</v>
      </c>
      <c r="H647" s="41">
        <v>90.593999999999994</v>
      </c>
      <c r="I647" s="40">
        <v>431.4</v>
      </c>
      <c r="J647" s="48">
        <v>90.59</v>
      </c>
      <c r="K647" s="38">
        <v>45105</v>
      </c>
      <c r="L647" s="33" t="s">
        <v>4</v>
      </c>
      <c r="M647" s="35">
        <v>1</v>
      </c>
      <c r="N647" s="35"/>
      <c r="O647" s="35"/>
      <c r="P647" s="35"/>
      <c r="Q647" s="34" t="s">
        <v>607</v>
      </c>
      <c r="R647" s="36" t="s">
        <v>4457</v>
      </c>
      <c r="S647" s="35" t="s">
        <v>2587</v>
      </c>
      <c r="T647" s="35"/>
      <c r="U647" s="34" t="s">
        <v>608</v>
      </c>
      <c r="V647" s="50">
        <v>521.99</v>
      </c>
      <c r="W647" s="30" t="s">
        <v>2606</v>
      </c>
    </row>
    <row r="648" spans="1:23" s="29" customFormat="1" ht="21.95" customHeight="1" x14ac:dyDescent="0.2">
      <c r="A648" s="28" t="s">
        <v>3478</v>
      </c>
      <c r="B648" s="28"/>
      <c r="C648" s="28" t="s">
        <v>2641</v>
      </c>
      <c r="D648" s="32" t="s">
        <v>5139</v>
      </c>
      <c r="E648" s="28" t="s">
        <v>2642</v>
      </c>
      <c r="F648" s="39">
        <v>0.03</v>
      </c>
      <c r="G648" s="40">
        <v>30</v>
      </c>
      <c r="H648" s="41">
        <v>6.3</v>
      </c>
      <c r="I648" s="40">
        <v>30</v>
      </c>
      <c r="J648" s="48">
        <v>0</v>
      </c>
      <c r="K648" s="38">
        <v>45105</v>
      </c>
      <c r="L648" s="33" t="s">
        <v>4</v>
      </c>
      <c r="M648" s="35">
        <v>1</v>
      </c>
      <c r="N648" s="35"/>
      <c r="O648" s="35"/>
      <c r="P648" s="35"/>
      <c r="Q648" s="34" t="s">
        <v>271</v>
      </c>
      <c r="R648" s="36" t="s">
        <v>272</v>
      </c>
      <c r="S648" s="35" t="s">
        <v>2587</v>
      </c>
      <c r="T648" s="35"/>
      <c r="U648" s="34" t="s">
        <v>273</v>
      </c>
      <c r="V648" s="50">
        <v>30</v>
      </c>
      <c r="W648" s="30" t="s">
        <v>2606</v>
      </c>
    </row>
    <row r="649" spans="1:23" s="29" customFormat="1" ht="21.95" customHeight="1" x14ac:dyDescent="0.2">
      <c r="A649" s="28" t="s">
        <v>2801</v>
      </c>
      <c r="B649" s="28"/>
      <c r="C649" s="28" t="s">
        <v>2622</v>
      </c>
      <c r="D649" s="32" t="s">
        <v>5139</v>
      </c>
      <c r="E649" s="28" t="s">
        <v>2623</v>
      </c>
      <c r="F649" s="39">
        <v>1</v>
      </c>
      <c r="G649" s="40">
        <v>6875.76</v>
      </c>
      <c r="H649" s="41">
        <v>1443.9096</v>
      </c>
      <c r="I649" s="40">
        <v>6875.76</v>
      </c>
      <c r="J649" s="48">
        <v>1443.91</v>
      </c>
      <c r="K649" s="38">
        <v>45106</v>
      </c>
      <c r="L649" s="33" t="s">
        <v>4</v>
      </c>
      <c r="M649" s="35">
        <v>1</v>
      </c>
      <c r="N649" s="35"/>
      <c r="O649" s="35"/>
      <c r="P649" s="35"/>
      <c r="Q649" s="34" t="s">
        <v>2624</v>
      </c>
      <c r="R649" s="36" t="s">
        <v>2625</v>
      </c>
      <c r="S649" s="35" t="s">
        <v>2587</v>
      </c>
      <c r="T649" s="35"/>
      <c r="U649" s="34" t="s">
        <v>2626</v>
      </c>
      <c r="V649" s="50">
        <v>8319.67</v>
      </c>
      <c r="W649" s="30" t="s">
        <v>2606</v>
      </c>
    </row>
    <row r="650" spans="1:23" s="29" customFormat="1" ht="21.95" customHeight="1" x14ac:dyDescent="0.2">
      <c r="A650" s="28" t="s">
        <v>4602</v>
      </c>
      <c r="B650" s="28"/>
      <c r="C650" s="28" t="s">
        <v>2620</v>
      </c>
      <c r="D650" s="32" t="s">
        <v>5138</v>
      </c>
      <c r="E650" s="28" t="s">
        <v>2009</v>
      </c>
      <c r="F650" s="39">
        <v>1</v>
      </c>
      <c r="G650" s="40">
        <v>93.02</v>
      </c>
      <c r="H650" s="41">
        <v>19.534199999999998</v>
      </c>
      <c r="I650" s="40">
        <v>93.02</v>
      </c>
      <c r="J650" s="48">
        <v>19.53</v>
      </c>
      <c r="K650" s="38">
        <v>45106</v>
      </c>
      <c r="L650" s="33" t="s">
        <v>4</v>
      </c>
      <c r="M650" s="35">
        <v>1</v>
      </c>
      <c r="N650" s="35"/>
      <c r="O650" s="35"/>
      <c r="P650" s="35"/>
      <c r="Q650" s="34" t="s">
        <v>703</v>
      </c>
      <c r="R650" s="36" t="s">
        <v>704</v>
      </c>
      <c r="S650" s="35" t="s">
        <v>2587</v>
      </c>
      <c r="T650" s="35"/>
      <c r="U650" s="34" t="s">
        <v>1288</v>
      </c>
      <c r="V650" s="50">
        <v>112.55</v>
      </c>
      <c r="W650" s="30" t="s">
        <v>2606</v>
      </c>
    </row>
    <row r="651" spans="1:23" s="29" customFormat="1" ht="21.95" customHeight="1" x14ac:dyDescent="0.2">
      <c r="A651" s="28" t="s">
        <v>3160</v>
      </c>
      <c r="B651" s="28"/>
      <c r="C651" s="28" t="s">
        <v>2628</v>
      </c>
      <c r="D651" s="32" t="s">
        <v>5138</v>
      </c>
      <c r="E651" s="28" t="s">
        <v>2629</v>
      </c>
      <c r="F651" s="39">
        <v>1</v>
      </c>
      <c r="G651" s="40">
        <v>176.27</v>
      </c>
      <c r="H651" s="41">
        <v>37.0167</v>
      </c>
      <c r="I651" s="40">
        <v>176.27</v>
      </c>
      <c r="J651" s="48">
        <v>37.020000000000003</v>
      </c>
      <c r="K651" s="38">
        <v>45106</v>
      </c>
      <c r="L651" s="33" t="s">
        <v>4</v>
      </c>
      <c r="M651" s="35">
        <v>1</v>
      </c>
      <c r="N651" s="35"/>
      <c r="O651" s="35"/>
      <c r="P651" s="35"/>
      <c r="Q651" s="34" t="s">
        <v>122</v>
      </c>
      <c r="R651" s="36" t="s">
        <v>3003</v>
      </c>
      <c r="S651" s="35" t="s">
        <v>2587</v>
      </c>
      <c r="T651" s="35"/>
      <c r="U651" s="34" t="s">
        <v>137</v>
      </c>
      <c r="V651" s="50">
        <v>213.29</v>
      </c>
      <c r="W651" s="30" t="s">
        <v>2606</v>
      </c>
    </row>
    <row r="652" spans="1:23" s="29" customFormat="1" ht="21.95" customHeight="1" x14ac:dyDescent="0.2">
      <c r="A652" s="28" t="s">
        <v>5038</v>
      </c>
      <c r="B652" s="28"/>
      <c r="C652" s="28" t="s">
        <v>2614</v>
      </c>
      <c r="D652" s="32" t="s">
        <v>2591</v>
      </c>
      <c r="E652" s="28" t="s">
        <v>2615</v>
      </c>
      <c r="F652" s="39">
        <v>1</v>
      </c>
      <c r="G652" s="40">
        <v>11046.24</v>
      </c>
      <c r="H652" s="41">
        <v>2319.7103999999999</v>
      </c>
      <c r="I652" s="40">
        <v>10948</v>
      </c>
      <c r="J652" s="48">
        <v>2299.08</v>
      </c>
      <c r="K652" s="38">
        <v>45106</v>
      </c>
      <c r="L652" s="33" t="s">
        <v>76</v>
      </c>
      <c r="M652" s="35">
        <v>1</v>
      </c>
      <c r="N652" s="35"/>
      <c r="O652" s="35"/>
      <c r="P652" s="35"/>
      <c r="Q652" s="34" t="s">
        <v>2616</v>
      </c>
      <c r="R652" s="36" t="s">
        <v>2617</v>
      </c>
      <c r="S652" s="35" t="s">
        <v>2587</v>
      </c>
      <c r="T652" s="35"/>
      <c r="U652" s="34" t="s">
        <v>2618</v>
      </c>
      <c r="V652" s="50">
        <v>13247.08</v>
      </c>
      <c r="W652" s="30" t="s">
        <v>2606</v>
      </c>
    </row>
    <row r="653" spans="1:23" s="29" customFormat="1" ht="21.95" customHeight="1" x14ac:dyDescent="0.2">
      <c r="A653" s="28" t="s">
        <v>2808</v>
      </c>
      <c r="B653" s="28"/>
      <c r="C653" s="28" t="s">
        <v>2632</v>
      </c>
      <c r="D653" s="32" t="s">
        <v>5139</v>
      </c>
      <c r="E653" s="28" t="s">
        <v>2633</v>
      </c>
      <c r="F653" s="39">
        <v>0.5</v>
      </c>
      <c r="G653" s="40">
        <v>14820</v>
      </c>
      <c r="H653" s="41">
        <v>3112.2</v>
      </c>
      <c r="I653" s="40">
        <v>14820</v>
      </c>
      <c r="J653" s="48">
        <v>0</v>
      </c>
      <c r="K653" s="38">
        <v>45106</v>
      </c>
      <c r="L653" s="33" t="s">
        <v>76</v>
      </c>
      <c r="M653" s="35">
        <v>1</v>
      </c>
      <c r="N653" s="35"/>
      <c r="O653" s="35"/>
      <c r="P653" s="35"/>
      <c r="Q653" s="34" t="s">
        <v>2634</v>
      </c>
      <c r="R653" s="36" t="s">
        <v>2635</v>
      </c>
      <c r="S653" s="37" t="s">
        <v>5140</v>
      </c>
      <c r="T653" s="35"/>
      <c r="U653" s="34" t="s">
        <v>2636</v>
      </c>
      <c r="V653" s="50">
        <v>14820</v>
      </c>
      <c r="W653" s="30" t="s">
        <v>2606</v>
      </c>
    </row>
    <row r="656" spans="1:23" x14ac:dyDescent="0.2">
      <c r="V656" s="26">
        <f>SUM(V7:V655)</f>
        <v>961057.07000000018</v>
      </c>
    </row>
  </sheetData>
  <sortState xmlns:xlrd2="http://schemas.microsoft.com/office/spreadsheetml/2017/richdata2" ref="C6:W653">
    <sortCondition ref="K6:K653"/>
  </sortState>
  <mergeCells count="17">
    <mergeCell ref="R2:R5"/>
    <mergeCell ref="T2:T5"/>
    <mergeCell ref="U2:U5"/>
    <mergeCell ref="V2:V5"/>
    <mergeCell ref="W2:W5"/>
    <mergeCell ref="Q2:Q5"/>
    <mergeCell ref="C2:C5"/>
    <mergeCell ref="E2:E5"/>
    <mergeCell ref="F2:F5"/>
    <mergeCell ref="G2:G5"/>
    <mergeCell ref="H2:H5"/>
    <mergeCell ref="I2:I5"/>
    <mergeCell ref="J2:J5"/>
    <mergeCell ref="K2:K5"/>
    <mergeCell ref="N2:N5"/>
    <mergeCell ref="O2:O5"/>
    <mergeCell ref="P2:P5"/>
  </mergeCells>
  <pageMargins left="0.7" right="0.7" top="0.75" bottom="0.75" header="0.3" footer="0.3"/>
  <pageSetup paperSize="9" orientation="portrait" verticalDpi="597"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E0B1F-D70B-497C-8592-720D46857D0B}">
  <sheetPr>
    <pageSetUpPr fitToPage="1"/>
  </sheetPr>
  <dimension ref="A1:X642"/>
  <sheetViews>
    <sheetView topLeftCell="K1" zoomScale="91" zoomScaleNormal="91" workbookViewId="0">
      <selection activeCell="K382" sqref="K382"/>
    </sheetView>
  </sheetViews>
  <sheetFormatPr baseColWidth="10" defaultColWidth="9.140625" defaultRowHeight="12.75" outlineLevelCol="1" x14ac:dyDescent="0.2"/>
  <cols>
    <col min="1" max="1" width="0" hidden="1" customWidth="1" outlineLevel="1"/>
    <col min="2" max="2" width="130.85546875" hidden="1" customWidth="1" outlineLevel="1"/>
    <col min="3" max="3" width="18.7109375" style="71" customWidth="1" collapsed="1"/>
    <col min="4" max="4" width="16.7109375" style="64" customWidth="1"/>
    <col min="5" max="5" width="150.7109375" customWidth="1"/>
    <col min="6" max="6" width="12.5703125" customWidth="1"/>
    <col min="7" max="11" width="19.5703125" customWidth="1"/>
    <col min="12" max="12" width="11.7109375" style="64" customWidth="1"/>
    <col min="13" max="13" width="19.5703125" customWidth="1"/>
    <col min="14" max="14" width="18.42578125" customWidth="1"/>
    <col min="15" max="15" width="19.5703125" customWidth="1"/>
    <col min="16" max="16" width="12.85546875" customWidth="1"/>
    <col min="17" max="17" width="16.28515625" style="64" customWidth="1"/>
    <col min="18" max="18" width="68.28515625" customWidth="1"/>
    <col min="19" max="19" width="14" style="64" customWidth="1"/>
    <col min="20" max="20" width="14.85546875" customWidth="1"/>
    <col min="21" max="21" width="9.85546875" customWidth="1"/>
    <col min="22" max="22" width="15.140625" customWidth="1"/>
    <col min="23" max="23" width="44" style="64" customWidth="1"/>
    <col min="24" max="24" width="118.140625" style="61" customWidth="1"/>
    <col min="258" max="259" width="19.5703125" customWidth="1"/>
    <col min="260" max="260" width="151.7109375" customWidth="1"/>
    <col min="261" max="262" width="19.5703125" customWidth="1"/>
    <col min="263" max="263" width="23.140625" customWidth="1"/>
    <col min="264" max="274" width="19.5703125" customWidth="1"/>
    <col min="514" max="515" width="19.5703125" customWidth="1"/>
    <col min="516" max="516" width="151.7109375" customWidth="1"/>
    <col min="517" max="518" width="19.5703125" customWidth="1"/>
    <col min="519" max="519" width="23.140625" customWidth="1"/>
    <col min="520" max="530" width="19.5703125" customWidth="1"/>
    <col min="770" max="771" width="19.5703125" customWidth="1"/>
    <col min="772" max="772" width="151.7109375" customWidth="1"/>
    <col min="773" max="774" width="19.5703125" customWidth="1"/>
    <col min="775" max="775" width="23.140625" customWidth="1"/>
    <col min="776" max="786" width="19.5703125" customWidth="1"/>
    <col min="1026" max="1027" width="19.5703125" customWidth="1"/>
    <col min="1028" max="1028" width="151.7109375" customWidth="1"/>
    <col min="1029" max="1030" width="19.5703125" customWidth="1"/>
    <col min="1031" max="1031" width="23.140625" customWidth="1"/>
    <col min="1032" max="1042" width="19.5703125" customWidth="1"/>
    <col min="1282" max="1283" width="19.5703125" customWidth="1"/>
    <col min="1284" max="1284" width="151.7109375" customWidth="1"/>
    <col min="1285" max="1286" width="19.5703125" customWidth="1"/>
    <col min="1287" max="1287" width="23.140625" customWidth="1"/>
    <col min="1288" max="1298" width="19.5703125" customWidth="1"/>
    <col min="1538" max="1539" width="19.5703125" customWidth="1"/>
    <col min="1540" max="1540" width="151.7109375" customWidth="1"/>
    <col min="1541" max="1542" width="19.5703125" customWidth="1"/>
    <col min="1543" max="1543" width="23.140625" customWidth="1"/>
    <col min="1544" max="1554" width="19.5703125" customWidth="1"/>
    <col min="1794" max="1795" width="19.5703125" customWidth="1"/>
    <col min="1796" max="1796" width="151.7109375" customWidth="1"/>
    <col min="1797" max="1798" width="19.5703125" customWidth="1"/>
    <col min="1799" max="1799" width="23.140625" customWidth="1"/>
    <col min="1800" max="1810" width="19.5703125" customWidth="1"/>
    <col min="2050" max="2051" width="19.5703125" customWidth="1"/>
    <col min="2052" max="2052" width="151.7109375" customWidth="1"/>
    <col min="2053" max="2054" width="19.5703125" customWidth="1"/>
    <col min="2055" max="2055" width="23.140625" customWidth="1"/>
    <col min="2056" max="2066" width="19.5703125" customWidth="1"/>
    <col min="2306" max="2307" width="19.5703125" customWidth="1"/>
    <col min="2308" max="2308" width="151.7109375" customWidth="1"/>
    <col min="2309" max="2310" width="19.5703125" customWidth="1"/>
    <col min="2311" max="2311" width="23.140625" customWidth="1"/>
    <col min="2312" max="2322" width="19.5703125" customWidth="1"/>
    <col min="2562" max="2563" width="19.5703125" customWidth="1"/>
    <col min="2564" max="2564" width="151.7109375" customWidth="1"/>
    <col min="2565" max="2566" width="19.5703125" customWidth="1"/>
    <col min="2567" max="2567" width="23.140625" customWidth="1"/>
    <col min="2568" max="2578" width="19.5703125" customWidth="1"/>
    <col min="2818" max="2819" width="19.5703125" customWidth="1"/>
    <col min="2820" max="2820" width="151.7109375" customWidth="1"/>
    <col min="2821" max="2822" width="19.5703125" customWidth="1"/>
    <col min="2823" max="2823" width="23.140625" customWidth="1"/>
    <col min="2824" max="2834" width="19.5703125" customWidth="1"/>
    <col min="3074" max="3075" width="19.5703125" customWidth="1"/>
    <col min="3076" max="3076" width="151.7109375" customWidth="1"/>
    <col min="3077" max="3078" width="19.5703125" customWidth="1"/>
    <col min="3079" max="3079" width="23.140625" customWidth="1"/>
    <col min="3080" max="3090" width="19.5703125" customWidth="1"/>
    <col min="3330" max="3331" width="19.5703125" customWidth="1"/>
    <col min="3332" max="3332" width="151.7109375" customWidth="1"/>
    <col min="3333" max="3334" width="19.5703125" customWidth="1"/>
    <col min="3335" max="3335" width="23.140625" customWidth="1"/>
    <col min="3336" max="3346" width="19.5703125" customWidth="1"/>
    <col min="3586" max="3587" width="19.5703125" customWidth="1"/>
    <col min="3588" max="3588" width="151.7109375" customWidth="1"/>
    <col min="3589" max="3590" width="19.5703125" customWidth="1"/>
    <col min="3591" max="3591" width="23.140625" customWidth="1"/>
    <col min="3592" max="3602" width="19.5703125" customWidth="1"/>
    <col min="3842" max="3843" width="19.5703125" customWidth="1"/>
    <col min="3844" max="3844" width="151.7109375" customWidth="1"/>
    <col min="3845" max="3846" width="19.5703125" customWidth="1"/>
    <col min="3847" max="3847" width="23.140625" customWidth="1"/>
    <col min="3848" max="3858" width="19.5703125" customWidth="1"/>
    <col min="4098" max="4099" width="19.5703125" customWidth="1"/>
    <col min="4100" max="4100" width="151.7109375" customWidth="1"/>
    <col min="4101" max="4102" width="19.5703125" customWidth="1"/>
    <col min="4103" max="4103" width="23.140625" customWidth="1"/>
    <col min="4104" max="4114" width="19.5703125" customWidth="1"/>
    <col min="4354" max="4355" width="19.5703125" customWidth="1"/>
    <col min="4356" max="4356" width="151.7109375" customWidth="1"/>
    <col min="4357" max="4358" width="19.5703125" customWidth="1"/>
    <col min="4359" max="4359" width="23.140625" customWidth="1"/>
    <col min="4360" max="4370" width="19.5703125" customWidth="1"/>
    <col min="4610" max="4611" width="19.5703125" customWidth="1"/>
    <col min="4612" max="4612" width="151.7109375" customWidth="1"/>
    <col min="4613" max="4614" width="19.5703125" customWidth="1"/>
    <col min="4615" max="4615" width="23.140625" customWidth="1"/>
    <col min="4616" max="4626" width="19.5703125" customWidth="1"/>
    <col min="4866" max="4867" width="19.5703125" customWidth="1"/>
    <col min="4868" max="4868" width="151.7109375" customWidth="1"/>
    <col min="4869" max="4870" width="19.5703125" customWidth="1"/>
    <col min="4871" max="4871" width="23.140625" customWidth="1"/>
    <col min="4872" max="4882" width="19.5703125" customWidth="1"/>
    <col min="5122" max="5123" width="19.5703125" customWidth="1"/>
    <col min="5124" max="5124" width="151.7109375" customWidth="1"/>
    <col min="5125" max="5126" width="19.5703125" customWidth="1"/>
    <col min="5127" max="5127" width="23.140625" customWidth="1"/>
    <col min="5128" max="5138" width="19.5703125" customWidth="1"/>
    <col min="5378" max="5379" width="19.5703125" customWidth="1"/>
    <col min="5380" max="5380" width="151.7109375" customWidth="1"/>
    <col min="5381" max="5382" width="19.5703125" customWidth="1"/>
    <col min="5383" max="5383" width="23.140625" customWidth="1"/>
    <col min="5384" max="5394" width="19.5703125" customWidth="1"/>
    <col min="5634" max="5635" width="19.5703125" customWidth="1"/>
    <col min="5636" max="5636" width="151.7109375" customWidth="1"/>
    <col min="5637" max="5638" width="19.5703125" customWidth="1"/>
    <col min="5639" max="5639" width="23.140625" customWidth="1"/>
    <col min="5640" max="5650" width="19.5703125" customWidth="1"/>
    <col min="5890" max="5891" width="19.5703125" customWidth="1"/>
    <col min="5892" max="5892" width="151.7109375" customWidth="1"/>
    <col min="5893" max="5894" width="19.5703125" customWidth="1"/>
    <col min="5895" max="5895" width="23.140625" customWidth="1"/>
    <col min="5896" max="5906" width="19.5703125" customWidth="1"/>
    <col min="6146" max="6147" width="19.5703125" customWidth="1"/>
    <col min="6148" max="6148" width="151.7109375" customWidth="1"/>
    <col min="6149" max="6150" width="19.5703125" customWidth="1"/>
    <col min="6151" max="6151" width="23.140625" customWidth="1"/>
    <col min="6152" max="6162" width="19.5703125" customWidth="1"/>
    <col min="6402" max="6403" width="19.5703125" customWidth="1"/>
    <col min="6404" max="6404" width="151.7109375" customWidth="1"/>
    <col min="6405" max="6406" width="19.5703125" customWidth="1"/>
    <col min="6407" max="6407" width="23.140625" customWidth="1"/>
    <col min="6408" max="6418" width="19.5703125" customWidth="1"/>
    <col min="6658" max="6659" width="19.5703125" customWidth="1"/>
    <col min="6660" max="6660" width="151.7109375" customWidth="1"/>
    <col min="6661" max="6662" width="19.5703125" customWidth="1"/>
    <col min="6663" max="6663" width="23.140625" customWidth="1"/>
    <col min="6664" max="6674" width="19.5703125" customWidth="1"/>
    <col min="6914" max="6915" width="19.5703125" customWidth="1"/>
    <col min="6916" max="6916" width="151.7109375" customWidth="1"/>
    <col min="6917" max="6918" width="19.5703125" customWidth="1"/>
    <col min="6919" max="6919" width="23.140625" customWidth="1"/>
    <col min="6920" max="6930" width="19.5703125" customWidth="1"/>
    <col min="7170" max="7171" width="19.5703125" customWidth="1"/>
    <col min="7172" max="7172" width="151.7109375" customWidth="1"/>
    <col min="7173" max="7174" width="19.5703125" customWidth="1"/>
    <col min="7175" max="7175" width="23.140625" customWidth="1"/>
    <col min="7176" max="7186" width="19.5703125" customWidth="1"/>
    <col min="7426" max="7427" width="19.5703125" customWidth="1"/>
    <col min="7428" max="7428" width="151.7109375" customWidth="1"/>
    <col min="7429" max="7430" width="19.5703125" customWidth="1"/>
    <col min="7431" max="7431" width="23.140625" customWidth="1"/>
    <col min="7432" max="7442" width="19.5703125" customWidth="1"/>
    <col min="7682" max="7683" width="19.5703125" customWidth="1"/>
    <col min="7684" max="7684" width="151.7109375" customWidth="1"/>
    <col min="7685" max="7686" width="19.5703125" customWidth="1"/>
    <col min="7687" max="7687" width="23.140625" customWidth="1"/>
    <col min="7688" max="7698" width="19.5703125" customWidth="1"/>
    <col min="7938" max="7939" width="19.5703125" customWidth="1"/>
    <col min="7940" max="7940" width="151.7109375" customWidth="1"/>
    <col min="7941" max="7942" width="19.5703125" customWidth="1"/>
    <col min="7943" max="7943" width="23.140625" customWidth="1"/>
    <col min="7944" max="7954" width="19.5703125" customWidth="1"/>
    <col min="8194" max="8195" width="19.5703125" customWidth="1"/>
    <col min="8196" max="8196" width="151.7109375" customWidth="1"/>
    <col min="8197" max="8198" width="19.5703125" customWidth="1"/>
    <col min="8199" max="8199" width="23.140625" customWidth="1"/>
    <col min="8200" max="8210" width="19.5703125" customWidth="1"/>
    <col min="8450" max="8451" width="19.5703125" customWidth="1"/>
    <col min="8452" max="8452" width="151.7109375" customWidth="1"/>
    <col min="8453" max="8454" width="19.5703125" customWidth="1"/>
    <col min="8455" max="8455" width="23.140625" customWidth="1"/>
    <col min="8456" max="8466" width="19.5703125" customWidth="1"/>
    <col min="8706" max="8707" width="19.5703125" customWidth="1"/>
    <col min="8708" max="8708" width="151.7109375" customWidth="1"/>
    <col min="8709" max="8710" width="19.5703125" customWidth="1"/>
    <col min="8711" max="8711" width="23.140625" customWidth="1"/>
    <col min="8712" max="8722" width="19.5703125" customWidth="1"/>
    <col min="8962" max="8963" width="19.5703125" customWidth="1"/>
    <col min="8964" max="8964" width="151.7109375" customWidth="1"/>
    <col min="8965" max="8966" width="19.5703125" customWidth="1"/>
    <col min="8967" max="8967" width="23.140625" customWidth="1"/>
    <col min="8968" max="8978" width="19.5703125" customWidth="1"/>
    <col min="9218" max="9219" width="19.5703125" customWidth="1"/>
    <col min="9220" max="9220" width="151.7109375" customWidth="1"/>
    <col min="9221" max="9222" width="19.5703125" customWidth="1"/>
    <col min="9223" max="9223" width="23.140625" customWidth="1"/>
    <col min="9224" max="9234" width="19.5703125" customWidth="1"/>
    <col min="9474" max="9475" width="19.5703125" customWidth="1"/>
    <col min="9476" max="9476" width="151.7109375" customWidth="1"/>
    <col min="9477" max="9478" width="19.5703125" customWidth="1"/>
    <col min="9479" max="9479" width="23.140625" customWidth="1"/>
    <col min="9480" max="9490" width="19.5703125" customWidth="1"/>
    <col min="9730" max="9731" width="19.5703125" customWidth="1"/>
    <col min="9732" max="9732" width="151.7109375" customWidth="1"/>
    <col min="9733" max="9734" width="19.5703125" customWidth="1"/>
    <col min="9735" max="9735" width="23.140625" customWidth="1"/>
    <col min="9736" max="9746" width="19.5703125" customWidth="1"/>
    <col min="9986" max="9987" width="19.5703125" customWidth="1"/>
    <col min="9988" max="9988" width="151.7109375" customWidth="1"/>
    <col min="9989" max="9990" width="19.5703125" customWidth="1"/>
    <col min="9991" max="9991" width="23.140625" customWidth="1"/>
    <col min="9992" max="10002" width="19.5703125" customWidth="1"/>
    <col min="10242" max="10243" width="19.5703125" customWidth="1"/>
    <col min="10244" max="10244" width="151.7109375" customWidth="1"/>
    <col min="10245" max="10246" width="19.5703125" customWidth="1"/>
    <col min="10247" max="10247" width="23.140625" customWidth="1"/>
    <col min="10248" max="10258" width="19.5703125" customWidth="1"/>
    <col min="10498" max="10499" width="19.5703125" customWidth="1"/>
    <col min="10500" max="10500" width="151.7109375" customWidth="1"/>
    <col min="10501" max="10502" width="19.5703125" customWidth="1"/>
    <col min="10503" max="10503" width="23.140625" customWidth="1"/>
    <col min="10504" max="10514" width="19.5703125" customWidth="1"/>
    <col min="10754" max="10755" width="19.5703125" customWidth="1"/>
    <col min="10756" max="10756" width="151.7109375" customWidth="1"/>
    <col min="10757" max="10758" width="19.5703125" customWidth="1"/>
    <col min="10759" max="10759" width="23.140625" customWidth="1"/>
    <col min="10760" max="10770" width="19.5703125" customWidth="1"/>
    <col min="11010" max="11011" width="19.5703125" customWidth="1"/>
    <col min="11012" max="11012" width="151.7109375" customWidth="1"/>
    <col min="11013" max="11014" width="19.5703125" customWidth="1"/>
    <col min="11015" max="11015" width="23.140625" customWidth="1"/>
    <col min="11016" max="11026" width="19.5703125" customWidth="1"/>
    <col min="11266" max="11267" width="19.5703125" customWidth="1"/>
    <col min="11268" max="11268" width="151.7109375" customWidth="1"/>
    <col min="11269" max="11270" width="19.5703125" customWidth="1"/>
    <col min="11271" max="11271" width="23.140625" customWidth="1"/>
    <col min="11272" max="11282" width="19.5703125" customWidth="1"/>
    <col min="11522" max="11523" width="19.5703125" customWidth="1"/>
    <col min="11524" max="11524" width="151.7109375" customWidth="1"/>
    <col min="11525" max="11526" width="19.5703125" customWidth="1"/>
    <col min="11527" max="11527" width="23.140625" customWidth="1"/>
    <col min="11528" max="11538" width="19.5703125" customWidth="1"/>
    <col min="11778" max="11779" width="19.5703125" customWidth="1"/>
    <col min="11780" max="11780" width="151.7109375" customWidth="1"/>
    <col min="11781" max="11782" width="19.5703125" customWidth="1"/>
    <col min="11783" max="11783" width="23.140625" customWidth="1"/>
    <col min="11784" max="11794" width="19.5703125" customWidth="1"/>
    <col min="12034" max="12035" width="19.5703125" customWidth="1"/>
    <col min="12036" max="12036" width="151.7109375" customWidth="1"/>
    <col min="12037" max="12038" width="19.5703125" customWidth="1"/>
    <col min="12039" max="12039" width="23.140625" customWidth="1"/>
    <col min="12040" max="12050" width="19.5703125" customWidth="1"/>
    <col min="12290" max="12291" width="19.5703125" customWidth="1"/>
    <col min="12292" max="12292" width="151.7109375" customWidth="1"/>
    <col min="12293" max="12294" width="19.5703125" customWidth="1"/>
    <col min="12295" max="12295" width="23.140625" customWidth="1"/>
    <col min="12296" max="12306" width="19.5703125" customWidth="1"/>
    <col min="12546" max="12547" width="19.5703125" customWidth="1"/>
    <col min="12548" max="12548" width="151.7109375" customWidth="1"/>
    <col min="12549" max="12550" width="19.5703125" customWidth="1"/>
    <col min="12551" max="12551" width="23.140625" customWidth="1"/>
    <col min="12552" max="12562" width="19.5703125" customWidth="1"/>
    <col min="12802" max="12803" width="19.5703125" customWidth="1"/>
    <col min="12804" max="12804" width="151.7109375" customWidth="1"/>
    <col min="12805" max="12806" width="19.5703125" customWidth="1"/>
    <col min="12807" max="12807" width="23.140625" customWidth="1"/>
    <col min="12808" max="12818" width="19.5703125" customWidth="1"/>
    <col min="13058" max="13059" width="19.5703125" customWidth="1"/>
    <col min="13060" max="13060" width="151.7109375" customWidth="1"/>
    <col min="13061" max="13062" width="19.5703125" customWidth="1"/>
    <col min="13063" max="13063" width="23.140625" customWidth="1"/>
    <col min="13064" max="13074" width="19.5703125" customWidth="1"/>
    <col min="13314" max="13315" width="19.5703125" customWidth="1"/>
    <col min="13316" max="13316" width="151.7109375" customWidth="1"/>
    <col min="13317" max="13318" width="19.5703125" customWidth="1"/>
    <col min="13319" max="13319" width="23.140625" customWidth="1"/>
    <col min="13320" max="13330" width="19.5703125" customWidth="1"/>
    <col min="13570" max="13571" width="19.5703125" customWidth="1"/>
    <col min="13572" max="13572" width="151.7109375" customWidth="1"/>
    <col min="13573" max="13574" width="19.5703125" customWidth="1"/>
    <col min="13575" max="13575" width="23.140625" customWidth="1"/>
    <col min="13576" max="13586" width="19.5703125" customWidth="1"/>
    <col min="13826" max="13827" width="19.5703125" customWidth="1"/>
    <col min="13828" max="13828" width="151.7109375" customWidth="1"/>
    <col min="13829" max="13830" width="19.5703125" customWidth="1"/>
    <col min="13831" max="13831" width="23.140625" customWidth="1"/>
    <col min="13832" max="13842" width="19.5703125" customWidth="1"/>
    <col min="14082" max="14083" width="19.5703125" customWidth="1"/>
    <col min="14084" max="14084" width="151.7109375" customWidth="1"/>
    <col min="14085" max="14086" width="19.5703125" customWidth="1"/>
    <col min="14087" max="14087" width="23.140625" customWidth="1"/>
    <col min="14088" max="14098" width="19.5703125" customWidth="1"/>
    <col min="14338" max="14339" width="19.5703125" customWidth="1"/>
    <col min="14340" max="14340" width="151.7109375" customWidth="1"/>
    <col min="14341" max="14342" width="19.5703125" customWidth="1"/>
    <col min="14343" max="14343" width="23.140625" customWidth="1"/>
    <col min="14344" max="14354" width="19.5703125" customWidth="1"/>
    <col min="14594" max="14595" width="19.5703125" customWidth="1"/>
    <col min="14596" max="14596" width="151.7109375" customWidth="1"/>
    <col min="14597" max="14598" width="19.5703125" customWidth="1"/>
    <col min="14599" max="14599" width="23.140625" customWidth="1"/>
    <col min="14600" max="14610" width="19.5703125" customWidth="1"/>
    <col min="14850" max="14851" width="19.5703125" customWidth="1"/>
    <col min="14852" max="14852" width="151.7109375" customWidth="1"/>
    <col min="14853" max="14854" width="19.5703125" customWidth="1"/>
    <col min="14855" max="14855" width="23.140625" customWidth="1"/>
    <col min="14856" max="14866" width="19.5703125" customWidth="1"/>
    <col min="15106" max="15107" width="19.5703125" customWidth="1"/>
    <col min="15108" max="15108" width="151.7109375" customWidth="1"/>
    <col min="15109" max="15110" width="19.5703125" customWidth="1"/>
    <col min="15111" max="15111" width="23.140625" customWidth="1"/>
    <col min="15112" max="15122" width="19.5703125" customWidth="1"/>
    <col min="15362" max="15363" width="19.5703125" customWidth="1"/>
    <col min="15364" max="15364" width="151.7109375" customWidth="1"/>
    <col min="15365" max="15366" width="19.5703125" customWidth="1"/>
    <col min="15367" max="15367" width="23.140625" customWidth="1"/>
    <col min="15368" max="15378" width="19.5703125" customWidth="1"/>
    <col min="15618" max="15619" width="19.5703125" customWidth="1"/>
    <col min="15620" max="15620" width="151.7109375" customWidth="1"/>
    <col min="15621" max="15622" width="19.5703125" customWidth="1"/>
    <col min="15623" max="15623" width="23.140625" customWidth="1"/>
    <col min="15624" max="15634" width="19.5703125" customWidth="1"/>
    <col min="15874" max="15875" width="19.5703125" customWidth="1"/>
    <col min="15876" max="15876" width="151.7109375" customWidth="1"/>
    <col min="15877" max="15878" width="19.5703125" customWidth="1"/>
    <col min="15879" max="15879" width="23.140625" customWidth="1"/>
    <col min="15880" max="15890" width="19.5703125" customWidth="1"/>
    <col min="16130" max="16131" width="19.5703125" customWidth="1"/>
    <col min="16132" max="16132" width="151.7109375" customWidth="1"/>
    <col min="16133" max="16134" width="19.5703125" customWidth="1"/>
    <col min="16135" max="16135" width="23.140625" customWidth="1"/>
    <col min="16136" max="16146" width="19.5703125" customWidth="1"/>
  </cols>
  <sheetData>
    <row r="1" spans="2:24" ht="25.5" x14ac:dyDescent="0.2">
      <c r="C1" s="69" t="s">
        <v>2551</v>
      </c>
      <c r="D1" s="7" t="s">
        <v>2552</v>
      </c>
      <c r="E1" s="7" t="s">
        <v>2553</v>
      </c>
      <c r="F1" s="7" t="s">
        <v>2554</v>
      </c>
      <c r="G1" s="7" t="s">
        <v>2555</v>
      </c>
      <c r="H1" s="7" t="s">
        <v>2556</v>
      </c>
      <c r="I1" s="7" t="s">
        <v>2557</v>
      </c>
      <c r="J1" s="7" t="s">
        <v>2558</v>
      </c>
      <c r="K1" s="7" t="s">
        <v>2559</v>
      </c>
      <c r="L1" s="7" t="s">
        <v>2560</v>
      </c>
      <c r="M1" s="7" t="s">
        <v>2561</v>
      </c>
      <c r="N1" s="7" t="s">
        <v>2562</v>
      </c>
      <c r="O1" s="7" t="s">
        <v>2563</v>
      </c>
      <c r="P1" s="7" t="s">
        <v>2564</v>
      </c>
      <c r="Q1" s="7" t="s">
        <v>2565</v>
      </c>
      <c r="R1" s="8" t="s">
        <v>2566</v>
      </c>
      <c r="S1" s="7" t="s">
        <v>2567</v>
      </c>
      <c r="T1" s="7" t="s">
        <v>2568</v>
      </c>
      <c r="U1" s="72" t="s">
        <v>0</v>
      </c>
      <c r="V1" s="9" t="s">
        <v>2569</v>
      </c>
      <c r="W1" s="9" t="s">
        <v>7507</v>
      </c>
      <c r="X1" s="66" t="s">
        <v>1</v>
      </c>
    </row>
    <row r="2" spans="2:24" ht="45" x14ac:dyDescent="0.2">
      <c r="B2" s="124" t="s">
        <v>7509</v>
      </c>
      <c r="C2" s="131"/>
      <c r="D2" s="11" t="s">
        <v>2570</v>
      </c>
      <c r="E2" s="131"/>
      <c r="F2" s="124" t="s">
        <v>2571</v>
      </c>
      <c r="G2" s="124" t="s">
        <v>2572</v>
      </c>
      <c r="H2" s="124" t="s">
        <v>2573</v>
      </c>
      <c r="I2" s="124" t="s">
        <v>2574</v>
      </c>
      <c r="J2" s="124" t="s">
        <v>2575</v>
      </c>
      <c r="K2" s="124" t="s">
        <v>2576</v>
      </c>
      <c r="L2" s="11" t="s">
        <v>2577</v>
      </c>
      <c r="M2" s="11" t="s">
        <v>2577</v>
      </c>
      <c r="N2" s="133" t="s">
        <v>2578</v>
      </c>
      <c r="O2" s="133" t="s">
        <v>2579</v>
      </c>
      <c r="P2" s="124" t="s">
        <v>2580</v>
      </c>
      <c r="Q2" s="124"/>
      <c r="R2" s="122"/>
      <c r="S2" s="11" t="s">
        <v>2581</v>
      </c>
      <c r="T2" s="124"/>
      <c r="U2" s="126"/>
      <c r="V2" s="128"/>
      <c r="W2" s="79"/>
      <c r="X2" s="141"/>
    </row>
    <row r="3" spans="2:24" ht="22.5" x14ac:dyDescent="0.2">
      <c r="B3" s="125"/>
      <c r="C3" s="132"/>
      <c r="D3" s="12" t="s">
        <v>2582</v>
      </c>
      <c r="E3" s="132"/>
      <c r="F3" s="125"/>
      <c r="G3" s="125"/>
      <c r="H3" s="125"/>
      <c r="I3" s="125"/>
      <c r="J3" s="125"/>
      <c r="K3" s="125"/>
      <c r="L3" s="12" t="s">
        <v>2583</v>
      </c>
      <c r="M3" s="12" t="s">
        <v>2583</v>
      </c>
      <c r="N3" s="134"/>
      <c r="O3" s="134"/>
      <c r="P3" s="125"/>
      <c r="Q3" s="125"/>
      <c r="R3" s="123"/>
      <c r="S3" s="12" t="s">
        <v>2584</v>
      </c>
      <c r="T3" s="125"/>
      <c r="U3" s="127"/>
      <c r="V3" s="129"/>
      <c r="W3" s="80"/>
      <c r="X3" s="142"/>
    </row>
    <row r="4" spans="2:24" x14ac:dyDescent="0.2">
      <c r="B4" s="125"/>
      <c r="C4" s="132"/>
      <c r="D4" s="12" t="s">
        <v>2585</v>
      </c>
      <c r="E4" s="132"/>
      <c r="F4" s="125"/>
      <c r="G4" s="125"/>
      <c r="H4" s="125"/>
      <c r="I4" s="125"/>
      <c r="J4" s="125"/>
      <c r="K4" s="125"/>
      <c r="L4" s="12"/>
      <c r="M4" s="12"/>
      <c r="N4" s="134"/>
      <c r="O4" s="134"/>
      <c r="P4" s="125"/>
      <c r="Q4" s="125"/>
      <c r="R4" s="123"/>
      <c r="S4" s="12"/>
      <c r="T4" s="125"/>
      <c r="U4" s="127"/>
      <c r="V4" s="129"/>
      <c r="W4" s="80"/>
      <c r="X4" s="142"/>
    </row>
    <row r="5" spans="2:24" x14ac:dyDescent="0.2">
      <c r="B5" s="137"/>
      <c r="C5" s="138"/>
      <c r="D5" s="31" t="s">
        <v>2586</v>
      </c>
      <c r="E5" s="138"/>
      <c r="F5" s="137"/>
      <c r="G5" s="137"/>
      <c r="H5" s="137"/>
      <c r="I5" s="137"/>
      <c r="J5" s="137"/>
      <c r="K5" s="137"/>
      <c r="L5" s="31"/>
      <c r="M5" s="31"/>
      <c r="N5" s="139"/>
      <c r="O5" s="139"/>
      <c r="P5" s="137"/>
      <c r="Q5" s="137"/>
      <c r="R5" s="136"/>
      <c r="S5" s="31"/>
      <c r="T5" s="137"/>
      <c r="U5" s="140"/>
      <c r="V5" s="130"/>
      <c r="W5" s="81"/>
      <c r="X5" s="143"/>
    </row>
    <row r="6" spans="2:24" ht="15" customHeight="1" x14ac:dyDescent="0.2">
      <c r="B6" s="1" t="s">
        <v>5163</v>
      </c>
      <c r="C6" s="70" t="s">
        <v>5164</v>
      </c>
      <c r="D6" s="62" t="s">
        <v>5138</v>
      </c>
      <c r="E6" s="1" t="s">
        <v>5165</v>
      </c>
      <c r="F6" s="2">
        <v>0.1</v>
      </c>
      <c r="G6" s="2">
        <v>110</v>
      </c>
      <c r="H6" s="2">
        <f>+G6*21/100</f>
        <v>23.1</v>
      </c>
      <c r="I6" s="2">
        <v>110</v>
      </c>
      <c r="J6" s="2">
        <v>23.1</v>
      </c>
      <c r="K6" s="63">
        <v>45111</v>
      </c>
      <c r="L6" s="62">
        <v>2</v>
      </c>
      <c r="M6" s="62">
        <v>1</v>
      </c>
      <c r="N6" s="2"/>
      <c r="O6" s="2"/>
      <c r="P6" s="2"/>
      <c r="Q6" s="62" t="s">
        <v>9950</v>
      </c>
      <c r="R6" s="73" t="s">
        <v>534</v>
      </c>
      <c r="S6" s="78" t="s">
        <v>2587</v>
      </c>
      <c r="T6" s="15"/>
      <c r="U6" s="13" t="s">
        <v>5166</v>
      </c>
      <c r="V6" s="2">
        <v>133.1</v>
      </c>
      <c r="W6" s="62" t="s">
        <v>7508</v>
      </c>
      <c r="X6" s="1" t="s">
        <v>2606</v>
      </c>
    </row>
    <row r="7" spans="2:24" ht="15" customHeight="1" x14ac:dyDescent="0.2">
      <c r="B7" s="1" t="s">
        <v>5182</v>
      </c>
      <c r="C7" s="70" t="s">
        <v>5183</v>
      </c>
      <c r="D7" s="62" t="s">
        <v>5138</v>
      </c>
      <c r="E7" s="1" t="s">
        <v>5184</v>
      </c>
      <c r="F7" s="2">
        <v>1</v>
      </c>
      <c r="G7" s="2">
        <v>820.15</v>
      </c>
      <c r="H7" s="2">
        <f>+G7*21/100</f>
        <v>172.23149999999998</v>
      </c>
      <c r="I7" s="2">
        <v>820.15</v>
      </c>
      <c r="J7" s="2">
        <v>172.23</v>
      </c>
      <c r="K7" s="63">
        <v>45111</v>
      </c>
      <c r="L7" s="62">
        <v>2</v>
      </c>
      <c r="M7" s="62">
        <v>1</v>
      </c>
      <c r="N7" s="2"/>
      <c r="O7" s="2"/>
      <c r="P7" s="2"/>
      <c r="Q7" s="62" t="s">
        <v>9950</v>
      </c>
      <c r="R7" s="73" t="s">
        <v>749</v>
      </c>
      <c r="S7" s="78" t="s">
        <v>2587</v>
      </c>
      <c r="T7" s="15"/>
      <c r="U7" s="13" t="s">
        <v>750</v>
      </c>
      <c r="V7" s="2">
        <v>992.38</v>
      </c>
      <c r="W7" s="62" t="s">
        <v>7508</v>
      </c>
      <c r="X7" s="1" t="s">
        <v>2606</v>
      </c>
    </row>
    <row r="8" spans="2:24" ht="15" customHeight="1" x14ac:dyDescent="0.2">
      <c r="B8" s="1" t="s">
        <v>5185</v>
      </c>
      <c r="C8" s="70" t="s">
        <v>5186</v>
      </c>
      <c r="D8" s="62" t="s">
        <v>5138</v>
      </c>
      <c r="E8" s="1" t="s">
        <v>5187</v>
      </c>
      <c r="F8" s="2">
        <v>0.1</v>
      </c>
      <c r="G8" s="2">
        <v>69.209999999999994</v>
      </c>
      <c r="H8" s="2">
        <f>+G8*21/100</f>
        <v>14.534099999999999</v>
      </c>
      <c r="I8" s="2">
        <v>69.209999999999994</v>
      </c>
      <c r="J8" s="2">
        <v>14.53</v>
      </c>
      <c r="K8" s="63">
        <v>45111</v>
      </c>
      <c r="L8" s="62">
        <v>2</v>
      </c>
      <c r="M8" s="62">
        <v>1</v>
      </c>
      <c r="N8" s="2"/>
      <c r="O8" s="2"/>
      <c r="P8" s="2"/>
      <c r="Q8" s="62" t="s">
        <v>352</v>
      </c>
      <c r="R8" s="73" t="s">
        <v>5188</v>
      </c>
      <c r="S8" s="78" t="s">
        <v>2587</v>
      </c>
      <c r="T8" s="15"/>
      <c r="U8" s="13" t="s">
        <v>31</v>
      </c>
      <c r="V8" s="2">
        <v>83.74</v>
      </c>
      <c r="W8" s="62" t="s">
        <v>7508</v>
      </c>
      <c r="X8" s="1" t="s">
        <v>2606</v>
      </c>
    </row>
    <row r="9" spans="2:24" ht="15" customHeight="1" x14ac:dyDescent="0.2">
      <c r="B9" s="1" t="s">
        <v>5157</v>
      </c>
      <c r="C9" s="70" t="s">
        <v>5158</v>
      </c>
      <c r="D9" s="62" t="s">
        <v>5138</v>
      </c>
      <c r="E9" s="1" t="s">
        <v>5159</v>
      </c>
      <c r="F9" s="2">
        <v>0.1</v>
      </c>
      <c r="G9" s="2">
        <v>165</v>
      </c>
      <c r="H9" s="2">
        <f>+G9*21/100</f>
        <v>34.65</v>
      </c>
      <c r="I9" s="2">
        <v>165</v>
      </c>
      <c r="J9" s="2">
        <v>34.65</v>
      </c>
      <c r="K9" s="63">
        <v>45111</v>
      </c>
      <c r="L9" s="62">
        <v>2</v>
      </c>
      <c r="M9" s="62">
        <v>1</v>
      </c>
      <c r="N9" s="2"/>
      <c r="O9" s="2"/>
      <c r="P9" s="2"/>
      <c r="Q9" s="62" t="s">
        <v>607</v>
      </c>
      <c r="R9" s="73" t="s">
        <v>2609</v>
      </c>
      <c r="S9" s="78" t="s">
        <v>2587</v>
      </c>
      <c r="T9" s="15"/>
      <c r="U9" s="13" t="s">
        <v>2610</v>
      </c>
      <c r="V9" s="2">
        <v>199.65</v>
      </c>
      <c r="W9" s="62" t="s">
        <v>7508</v>
      </c>
      <c r="X9" s="1" t="s">
        <v>2606</v>
      </c>
    </row>
    <row r="10" spans="2:24" ht="15" customHeight="1" x14ac:dyDescent="0.2">
      <c r="B10" s="1" t="s">
        <v>5189</v>
      </c>
      <c r="C10" s="70" t="s">
        <v>5190</v>
      </c>
      <c r="D10" s="62" t="s">
        <v>5138</v>
      </c>
      <c r="E10" s="1" t="s">
        <v>5191</v>
      </c>
      <c r="F10" s="2">
        <v>0.1</v>
      </c>
      <c r="G10" s="2">
        <v>15</v>
      </c>
      <c r="H10" s="2">
        <f>+G10*21/100</f>
        <v>3.15</v>
      </c>
      <c r="I10" s="2">
        <v>15</v>
      </c>
      <c r="J10" s="2">
        <v>3.15</v>
      </c>
      <c r="K10" s="63">
        <v>45111</v>
      </c>
      <c r="L10" s="62">
        <v>2</v>
      </c>
      <c r="M10" s="62">
        <v>1</v>
      </c>
      <c r="N10" s="2"/>
      <c r="O10" s="2"/>
      <c r="P10" s="2"/>
      <c r="Q10" s="62" t="s">
        <v>568</v>
      </c>
      <c r="R10" s="73" t="s">
        <v>623</v>
      </c>
      <c r="S10" s="78" t="s">
        <v>2587</v>
      </c>
      <c r="T10" s="15"/>
      <c r="U10" s="13" t="s">
        <v>1938</v>
      </c>
      <c r="V10" s="2">
        <v>18.149999999999999</v>
      </c>
      <c r="W10" s="62" t="s">
        <v>7508</v>
      </c>
      <c r="X10" s="1" t="s">
        <v>2606</v>
      </c>
    </row>
    <row r="11" spans="2:24" ht="15" customHeight="1" x14ac:dyDescent="0.2">
      <c r="B11" s="1" t="s">
        <v>5196</v>
      </c>
      <c r="C11" s="70" t="s">
        <v>5197</v>
      </c>
      <c r="D11" s="62" t="s">
        <v>5138</v>
      </c>
      <c r="E11" s="1" t="s">
        <v>5198</v>
      </c>
      <c r="F11" s="2">
        <v>1</v>
      </c>
      <c r="G11" s="2">
        <v>46.2</v>
      </c>
      <c r="H11" s="2">
        <f>+G11*21/100</f>
        <v>9.702</v>
      </c>
      <c r="I11" s="2">
        <v>46.2</v>
      </c>
      <c r="J11" s="2">
        <v>9.6999999999999993</v>
      </c>
      <c r="K11" s="63">
        <v>45111</v>
      </c>
      <c r="L11" s="62">
        <v>2</v>
      </c>
      <c r="M11" s="62">
        <v>1</v>
      </c>
      <c r="N11" s="2"/>
      <c r="O11" s="2"/>
      <c r="P11" s="2"/>
      <c r="Q11" s="62" t="s">
        <v>5199</v>
      </c>
      <c r="R11" s="73" t="s">
        <v>5200</v>
      </c>
      <c r="S11" s="78" t="s">
        <v>2587</v>
      </c>
      <c r="T11" s="15"/>
      <c r="U11" s="13" t="s">
        <v>5201</v>
      </c>
      <c r="V11" s="2">
        <v>55.9</v>
      </c>
      <c r="W11" s="62" t="s">
        <v>7508</v>
      </c>
      <c r="X11" s="1" t="s">
        <v>2606</v>
      </c>
    </row>
    <row r="12" spans="2:24" ht="15" customHeight="1" x14ac:dyDescent="0.2">
      <c r="B12" s="1" t="s">
        <v>5154</v>
      </c>
      <c r="C12" s="70" t="s">
        <v>5155</v>
      </c>
      <c r="D12" s="62" t="s">
        <v>5138</v>
      </c>
      <c r="E12" s="1" t="s">
        <v>2611</v>
      </c>
      <c r="F12" s="2">
        <v>1</v>
      </c>
      <c r="G12" s="2">
        <v>577.29999999999995</v>
      </c>
      <c r="H12" s="2">
        <f>+G12*21/100</f>
        <v>121.23299999999999</v>
      </c>
      <c r="I12" s="2">
        <v>577.29999999999995</v>
      </c>
      <c r="J12" s="2">
        <v>121.23</v>
      </c>
      <c r="K12" s="63">
        <v>45111</v>
      </c>
      <c r="L12" s="62">
        <v>2</v>
      </c>
      <c r="M12" s="62">
        <v>1</v>
      </c>
      <c r="N12" s="2"/>
      <c r="O12" s="2"/>
      <c r="P12" s="2"/>
      <c r="Q12" s="62" t="s">
        <v>170</v>
      </c>
      <c r="R12" s="73" t="s">
        <v>5156</v>
      </c>
      <c r="S12" s="78" t="s">
        <v>2587</v>
      </c>
      <c r="T12" s="15"/>
      <c r="U12" s="13" t="s">
        <v>790</v>
      </c>
      <c r="V12" s="2">
        <v>698.53</v>
      </c>
      <c r="W12" s="62" t="s">
        <v>7508</v>
      </c>
      <c r="X12" s="1" t="s">
        <v>2606</v>
      </c>
    </row>
    <row r="13" spans="2:24" ht="15" customHeight="1" x14ac:dyDescent="0.2">
      <c r="B13" s="1" t="s">
        <v>2612</v>
      </c>
      <c r="C13" s="70" t="s">
        <v>5152</v>
      </c>
      <c r="D13" s="62" t="s">
        <v>5139</v>
      </c>
      <c r="E13" s="1" t="s">
        <v>5153</v>
      </c>
      <c r="F13" s="2">
        <v>0.03</v>
      </c>
      <c r="G13" s="2">
        <v>30</v>
      </c>
      <c r="H13" s="2">
        <f>+G13*21/100</f>
        <v>6.3</v>
      </c>
      <c r="I13" s="2">
        <v>30</v>
      </c>
      <c r="J13" s="2">
        <v>0</v>
      </c>
      <c r="K13" s="63">
        <v>45111</v>
      </c>
      <c r="L13" s="62">
        <v>2</v>
      </c>
      <c r="M13" s="62">
        <v>1</v>
      </c>
      <c r="N13" s="2"/>
      <c r="O13" s="2"/>
      <c r="P13" s="2"/>
      <c r="Q13" s="62" t="s">
        <v>271</v>
      </c>
      <c r="R13" s="73" t="s">
        <v>272</v>
      </c>
      <c r="S13" s="78" t="s">
        <v>2587</v>
      </c>
      <c r="T13" s="15"/>
      <c r="U13" s="13">
        <v>85148000</v>
      </c>
      <c r="V13" s="2">
        <v>30</v>
      </c>
      <c r="W13" s="62" t="s">
        <v>7508</v>
      </c>
      <c r="X13" s="1" t="s">
        <v>2606</v>
      </c>
    </row>
    <row r="14" spans="2:24" ht="15" customHeight="1" x14ac:dyDescent="0.2">
      <c r="B14" s="1" t="s">
        <v>5179</v>
      </c>
      <c r="C14" s="70" t="s">
        <v>5180</v>
      </c>
      <c r="D14" s="62" t="s">
        <v>5138</v>
      </c>
      <c r="E14" s="1" t="s">
        <v>5181</v>
      </c>
      <c r="F14" s="2">
        <v>1</v>
      </c>
      <c r="G14" s="2">
        <v>150.22</v>
      </c>
      <c r="H14" s="2">
        <f>+G14*21/100</f>
        <v>31.546199999999999</v>
      </c>
      <c r="I14" s="2">
        <v>150.22</v>
      </c>
      <c r="J14" s="2">
        <v>31.55</v>
      </c>
      <c r="K14" s="63">
        <v>45111</v>
      </c>
      <c r="L14" s="62">
        <v>2</v>
      </c>
      <c r="M14" s="62">
        <v>1</v>
      </c>
      <c r="N14" s="2"/>
      <c r="O14" s="2"/>
      <c r="P14" s="2"/>
      <c r="Q14" s="62" t="s">
        <v>703</v>
      </c>
      <c r="R14" s="73" t="s">
        <v>819</v>
      </c>
      <c r="S14" s="78" t="s">
        <v>2587</v>
      </c>
      <c r="T14" s="15"/>
      <c r="U14" s="13" t="s">
        <v>705</v>
      </c>
      <c r="V14" s="2">
        <v>181.77</v>
      </c>
      <c r="W14" s="62" t="s">
        <v>7508</v>
      </c>
      <c r="X14" s="1" t="s">
        <v>2606</v>
      </c>
    </row>
    <row r="15" spans="2:24" ht="15" customHeight="1" x14ac:dyDescent="0.2">
      <c r="B15" s="1" t="s">
        <v>5160</v>
      </c>
      <c r="C15" s="70" t="s">
        <v>5161</v>
      </c>
      <c r="D15" s="62" t="s">
        <v>5139</v>
      </c>
      <c r="E15" s="1" t="s">
        <v>5162</v>
      </c>
      <c r="F15" s="2">
        <v>1</v>
      </c>
      <c r="G15" s="2">
        <v>12</v>
      </c>
      <c r="H15" s="2">
        <f>+G15*21/100</f>
        <v>2.52</v>
      </c>
      <c r="I15" s="2">
        <v>12</v>
      </c>
      <c r="J15" s="2">
        <v>2.52</v>
      </c>
      <c r="K15" s="63">
        <v>45111</v>
      </c>
      <c r="L15" s="62">
        <v>2</v>
      </c>
      <c r="M15" s="62">
        <v>1</v>
      </c>
      <c r="N15" s="2"/>
      <c r="O15" s="2"/>
      <c r="P15" s="2"/>
      <c r="Q15" s="62" t="s">
        <v>1475</v>
      </c>
      <c r="R15" s="73" t="s">
        <v>2608</v>
      </c>
      <c r="S15" s="78" t="s">
        <v>2587</v>
      </c>
      <c r="T15" s="15"/>
      <c r="U15" s="13" t="s">
        <v>1660</v>
      </c>
      <c r="V15" s="2">
        <v>14.52</v>
      </c>
      <c r="W15" s="62" t="s">
        <v>7508</v>
      </c>
      <c r="X15" s="1" t="s">
        <v>2606</v>
      </c>
    </row>
    <row r="16" spans="2:24" ht="15" customHeight="1" x14ac:dyDescent="0.2">
      <c r="B16" s="1" t="s">
        <v>5176</v>
      </c>
      <c r="C16" s="70" t="s">
        <v>5177</v>
      </c>
      <c r="D16" s="62" t="s">
        <v>5139</v>
      </c>
      <c r="E16" s="1" t="s">
        <v>5178</v>
      </c>
      <c r="F16" s="2">
        <v>0.1</v>
      </c>
      <c r="G16" s="2">
        <v>24.2</v>
      </c>
      <c r="H16" s="2">
        <f>+G16*21/100</f>
        <v>5.0819999999999999</v>
      </c>
      <c r="I16" s="2">
        <v>20</v>
      </c>
      <c r="J16" s="2">
        <v>4.2</v>
      </c>
      <c r="K16" s="63">
        <v>45111</v>
      </c>
      <c r="L16" s="62">
        <v>2</v>
      </c>
      <c r="M16" s="62">
        <v>1</v>
      </c>
      <c r="N16" s="2"/>
      <c r="O16" s="2"/>
      <c r="P16" s="2"/>
      <c r="Q16" s="62" t="s">
        <v>250</v>
      </c>
      <c r="R16" s="73" t="s">
        <v>251</v>
      </c>
      <c r="S16" s="78" t="s">
        <v>2587</v>
      </c>
      <c r="T16" s="15"/>
      <c r="U16" s="13" t="s">
        <v>252</v>
      </c>
      <c r="V16" s="2">
        <v>24.2</v>
      </c>
      <c r="W16" s="62" t="s">
        <v>7508</v>
      </c>
      <c r="X16" s="1" t="s">
        <v>2606</v>
      </c>
    </row>
    <row r="17" spans="2:24" ht="15" customHeight="1" x14ac:dyDescent="0.2">
      <c r="B17" s="1" t="s">
        <v>5170</v>
      </c>
      <c r="C17" s="70" t="s">
        <v>5171</v>
      </c>
      <c r="D17" s="62" t="s">
        <v>5139</v>
      </c>
      <c r="E17" s="1" t="s">
        <v>5172</v>
      </c>
      <c r="F17" s="2">
        <v>1</v>
      </c>
      <c r="G17" s="2">
        <v>143.49</v>
      </c>
      <c r="H17" s="2">
        <f>+G17*21/100</f>
        <v>30.132899999999999</v>
      </c>
      <c r="I17" s="2">
        <v>143.49</v>
      </c>
      <c r="J17" s="2">
        <v>30.13</v>
      </c>
      <c r="K17" s="63">
        <v>45111</v>
      </c>
      <c r="L17" s="62">
        <v>2</v>
      </c>
      <c r="M17" s="62">
        <v>1</v>
      </c>
      <c r="N17" s="2"/>
      <c r="O17" s="2"/>
      <c r="P17" s="2"/>
      <c r="Q17" s="62" t="s">
        <v>34</v>
      </c>
      <c r="R17" s="73" t="s">
        <v>347</v>
      </c>
      <c r="S17" s="78" t="s">
        <v>2587</v>
      </c>
      <c r="T17" s="15"/>
      <c r="U17" s="13" t="s">
        <v>35</v>
      </c>
      <c r="V17" s="2">
        <v>173.62</v>
      </c>
      <c r="W17" s="62" t="s">
        <v>7508</v>
      </c>
      <c r="X17" s="1" t="s">
        <v>2606</v>
      </c>
    </row>
    <row r="18" spans="2:24" ht="15" customHeight="1" x14ac:dyDescent="0.2">
      <c r="B18" s="1" t="s">
        <v>5192</v>
      </c>
      <c r="C18" s="70" t="s">
        <v>5193</v>
      </c>
      <c r="D18" s="62" t="s">
        <v>5139</v>
      </c>
      <c r="E18" s="1" t="s">
        <v>5194</v>
      </c>
      <c r="F18" s="2">
        <v>0.1</v>
      </c>
      <c r="G18" s="2">
        <v>96.19</v>
      </c>
      <c r="H18" s="2">
        <f>+G18*21/100</f>
        <v>20.1999</v>
      </c>
      <c r="I18" s="2">
        <v>96.19</v>
      </c>
      <c r="J18" s="2">
        <v>20.2</v>
      </c>
      <c r="K18" s="63">
        <v>45111</v>
      </c>
      <c r="L18" s="62">
        <v>2</v>
      </c>
      <c r="M18" s="62">
        <v>1</v>
      </c>
      <c r="N18" s="2"/>
      <c r="O18" s="2"/>
      <c r="P18" s="2"/>
      <c r="Q18" s="62" t="s">
        <v>34</v>
      </c>
      <c r="R18" s="73" t="s">
        <v>347</v>
      </c>
      <c r="S18" s="78" t="s">
        <v>2587</v>
      </c>
      <c r="T18" s="15"/>
      <c r="U18" s="13" t="s">
        <v>5195</v>
      </c>
      <c r="V18" s="2">
        <v>116.39</v>
      </c>
      <c r="W18" s="62" t="s">
        <v>7508</v>
      </c>
      <c r="X18" s="1" t="s">
        <v>2606</v>
      </c>
    </row>
    <row r="19" spans="2:24" ht="15" customHeight="1" x14ac:dyDescent="0.2">
      <c r="B19" s="1" t="s">
        <v>5173</v>
      </c>
      <c r="C19" s="70" t="s">
        <v>5174</v>
      </c>
      <c r="D19" s="62" t="s">
        <v>5138</v>
      </c>
      <c r="E19" s="1" t="s">
        <v>5175</v>
      </c>
      <c r="F19" s="2">
        <v>0.1</v>
      </c>
      <c r="G19" s="2">
        <v>103</v>
      </c>
      <c r="H19" s="2">
        <f>+G19*21/100</f>
        <v>21.63</v>
      </c>
      <c r="I19" s="2">
        <v>102.23</v>
      </c>
      <c r="J19" s="2">
        <v>21.47</v>
      </c>
      <c r="K19" s="63">
        <v>45111</v>
      </c>
      <c r="L19" s="62">
        <v>2</v>
      </c>
      <c r="M19" s="62">
        <v>1</v>
      </c>
      <c r="N19" s="2"/>
      <c r="O19" s="2"/>
      <c r="P19" s="2"/>
      <c r="Q19" s="62" t="s">
        <v>63</v>
      </c>
      <c r="R19" s="73" t="s">
        <v>5487</v>
      </c>
      <c r="S19" s="78" t="s">
        <v>2587</v>
      </c>
      <c r="T19" s="15"/>
      <c r="U19" s="13" t="s">
        <v>551</v>
      </c>
      <c r="V19" s="2">
        <v>123.7</v>
      </c>
      <c r="W19" s="62" t="s">
        <v>7508</v>
      </c>
      <c r="X19" s="1" t="s">
        <v>2606</v>
      </c>
    </row>
    <row r="20" spans="2:24" ht="15" customHeight="1" x14ac:dyDescent="0.2">
      <c r="B20" s="1" t="s">
        <v>5167</v>
      </c>
      <c r="C20" s="70" t="s">
        <v>5168</v>
      </c>
      <c r="D20" s="62" t="s">
        <v>5139</v>
      </c>
      <c r="E20" s="1" t="s">
        <v>5169</v>
      </c>
      <c r="F20" s="2">
        <v>0.2</v>
      </c>
      <c r="G20" s="2">
        <v>1535.04</v>
      </c>
      <c r="H20" s="2">
        <v>151.97999999999999</v>
      </c>
      <c r="I20" s="2">
        <v>1535.04</v>
      </c>
      <c r="J20" s="2">
        <v>151.97999999999999</v>
      </c>
      <c r="K20" s="63">
        <v>45111</v>
      </c>
      <c r="L20" s="62">
        <v>2</v>
      </c>
      <c r="M20" s="62">
        <v>1</v>
      </c>
      <c r="N20" s="2"/>
      <c r="O20" s="2"/>
      <c r="P20" s="2"/>
      <c r="Q20" s="62" t="s">
        <v>629</v>
      </c>
      <c r="R20" s="73" t="s">
        <v>630</v>
      </c>
      <c r="S20" s="78" t="s">
        <v>2587</v>
      </c>
      <c r="T20" s="15"/>
      <c r="U20" s="13" t="s">
        <v>631</v>
      </c>
      <c r="V20" s="2">
        <v>1692.06</v>
      </c>
      <c r="W20" s="62" t="s">
        <v>7508</v>
      </c>
      <c r="X20" s="1" t="s">
        <v>2606</v>
      </c>
    </row>
    <row r="21" spans="2:24" ht="15" customHeight="1" x14ac:dyDescent="0.2">
      <c r="B21" s="1" t="s">
        <v>5202</v>
      </c>
      <c r="C21" s="70" t="s">
        <v>5203</v>
      </c>
      <c r="D21" s="62" t="s">
        <v>5139</v>
      </c>
      <c r="E21" s="1" t="s">
        <v>5204</v>
      </c>
      <c r="F21" s="2">
        <v>0.5</v>
      </c>
      <c r="G21" s="2">
        <v>4830</v>
      </c>
      <c r="H21" s="2">
        <f>+G21*21/100</f>
        <v>1014.3</v>
      </c>
      <c r="I21" s="2">
        <v>4830</v>
      </c>
      <c r="J21" s="2">
        <v>1014.3</v>
      </c>
      <c r="K21" s="63">
        <v>45112</v>
      </c>
      <c r="L21" s="62">
        <v>2</v>
      </c>
      <c r="M21" s="62">
        <v>1</v>
      </c>
      <c r="N21" s="2"/>
      <c r="O21" s="2"/>
      <c r="P21" s="2"/>
      <c r="Q21" s="62" t="s">
        <v>3017</v>
      </c>
      <c r="R21" s="73" t="s">
        <v>4929</v>
      </c>
      <c r="S21" s="78" t="s">
        <v>2587</v>
      </c>
      <c r="T21" s="15"/>
      <c r="U21" s="13" t="s">
        <v>5205</v>
      </c>
      <c r="V21" s="2">
        <v>5844.3</v>
      </c>
      <c r="W21" s="62" t="s">
        <v>7508</v>
      </c>
      <c r="X21" s="1" t="s">
        <v>2606</v>
      </c>
    </row>
    <row r="22" spans="2:24" ht="15" customHeight="1" x14ac:dyDescent="0.2">
      <c r="B22" s="1" t="s">
        <v>5206</v>
      </c>
      <c r="C22" s="70" t="s">
        <v>5207</v>
      </c>
      <c r="D22" s="62" t="s">
        <v>5138</v>
      </c>
      <c r="E22" s="1" t="s">
        <v>5208</v>
      </c>
      <c r="F22" s="2">
        <v>0.1</v>
      </c>
      <c r="G22" s="2">
        <v>168.5</v>
      </c>
      <c r="H22" s="2">
        <f>+G22*21/100</f>
        <v>35.384999999999998</v>
      </c>
      <c r="I22" s="2">
        <v>168.5</v>
      </c>
      <c r="J22" s="2">
        <v>35.39</v>
      </c>
      <c r="K22" s="63">
        <v>45113</v>
      </c>
      <c r="L22" s="62">
        <v>2</v>
      </c>
      <c r="M22" s="62">
        <v>1</v>
      </c>
      <c r="N22" s="2"/>
      <c r="O22" s="2"/>
      <c r="P22" s="2"/>
      <c r="Q22" s="62" t="s">
        <v>10006</v>
      </c>
      <c r="R22" s="73" t="s">
        <v>5209</v>
      </c>
      <c r="S22" s="78" t="s">
        <v>2587</v>
      </c>
      <c r="T22" s="15"/>
      <c r="U22" s="13" t="s">
        <v>4344</v>
      </c>
      <c r="V22" s="2">
        <v>203.89</v>
      </c>
      <c r="W22" s="62" t="s">
        <v>7508</v>
      </c>
      <c r="X22" s="1" t="s">
        <v>2606</v>
      </c>
    </row>
    <row r="23" spans="2:24" ht="15" customHeight="1" x14ac:dyDescent="0.2">
      <c r="B23" s="1" t="s">
        <v>5213</v>
      </c>
      <c r="C23" s="70" t="s">
        <v>5214</v>
      </c>
      <c r="D23" s="62" t="s">
        <v>5138</v>
      </c>
      <c r="E23" s="1" t="s">
        <v>5215</v>
      </c>
      <c r="F23" s="2">
        <v>1</v>
      </c>
      <c r="G23" s="2">
        <v>62.4</v>
      </c>
      <c r="H23" s="2">
        <f>+G23*21/100</f>
        <v>13.103999999999999</v>
      </c>
      <c r="I23" s="2">
        <v>62.4</v>
      </c>
      <c r="J23" s="2">
        <v>2.5</v>
      </c>
      <c r="K23" s="63">
        <v>45113</v>
      </c>
      <c r="L23" s="62">
        <v>2</v>
      </c>
      <c r="M23" s="62">
        <v>1</v>
      </c>
      <c r="N23" s="2"/>
      <c r="O23" s="2"/>
      <c r="P23" s="2"/>
      <c r="Q23" s="62" t="s">
        <v>10011</v>
      </c>
      <c r="R23" s="73" t="s">
        <v>7172</v>
      </c>
      <c r="S23" s="78" t="s">
        <v>2587</v>
      </c>
      <c r="T23" s="15"/>
      <c r="U23" s="13" t="s">
        <v>574</v>
      </c>
      <c r="V23" s="2">
        <v>64.900000000000006</v>
      </c>
      <c r="W23" s="62" t="s">
        <v>7508</v>
      </c>
      <c r="X23" s="1" t="s">
        <v>2606</v>
      </c>
    </row>
    <row r="24" spans="2:24" ht="15" customHeight="1" x14ac:dyDescent="0.2">
      <c r="B24" s="1" t="s">
        <v>5210</v>
      </c>
      <c r="C24" s="70" t="s">
        <v>5211</v>
      </c>
      <c r="D24" s="62" t="s">
        <v>5138</v>
      </c>
      <c r="E24" s="1" t="s">
        <v>5212</v>
      </c>
      <c r="F24" s="2">
        <v>1</v>
      </c>
      <c r="G24" s="2">
        <v>1211.8</v>
      </c>
      <c r="H24" s="2">
        <f>+G24*21/100</f>
        <v>254.47799999999998</v>
      </c>
      <c r="I24" s="2">
        <v>1211.8</v>
      </c>
      <c r="J24" s="2">
        <v>254.48</v>
      </c>
      <c r="K24" s="63">
        <v>45113</v>
      </c>
      <c r="L24" s="62">
        <v>2</v>
      </c>
      <c r="M24" s="62">
        <v>1</v>
      </c>
      <c r="N24" s="2"/>
      <c r="O24" s="2"/>
      <c r="P24" s="2"/>
      <c r="Q24" s="62" t="s">
        <v>140</v>
      </c>
      <c r="R24" s="73" t="s">
        <v>3169</v>
      </c>
      <c r="S24" s="78" t="s">
        <v>2587</v>
      </c>
      <c r="T24" s="15"/>
      <c r="U24" s="13" t="s">
        <v>2343</v>
      </c>
      <c r="V24" s="2">
        <v>1466.28</v>
      </c>
      <c r="W24" s="62" t="s">
        <v>7508</v>
      </c>
      <c r="X24" s="1" t="s">
        <v>2606</v>
      </c>
    </row>
    <row r="25" spans="2:24" ht="15" customHeight="1" x14ac:dyDescent="0.2">
      <c r="B25" s="1" t="s">
        <v>5216</v>
      </c>
      <c r="C25" s="70" t="s">
        <v>5217</v>
      </c>
      <c r="D25" s="62" t="s">
        <v>5138</v>
      </c>
      <c r="E25" s="1" t="s">
        <v>5218</v>
      </c>
      <c r="F25" s="2">
        <v>1</v>
      </c>
      <c r="G25" s="2">
        <v>188.45</v>
      </c>
      <c r="H25" s="2">
        <f>+G25*21/100</f>
        <v>39.5745</v>
      </c>
      <c r="I25" s="2">
        <v>168.55</v>
      </c>
      <c r="J25" s="2">
        <v>19.899999999999999</v>
      </c>
      <c r="K25" s="63">
        <v>45113</v>
      </c>
      <c r="L25" s="62">
        <v>2</v>
      </c>
      <c r="M25" s="62">
        <v>1</v>
      </c>
      <c r="N25" s="2"/>
      <c r="O25" s="2"/>
      <c r="P25" s="2"/>
      <c r="Q25" s="62" t="s">
        <v>937</v>
      </c>
      <c r="R25" s="73" t="s">
        <v>6679</v>
      </c>
      <c r="S25" s="78" t="s">
        <v>2587</v>
      </c>
      <c r="T25" s="15"/>
      <c r="U25" s="13" t="s">
        <v>574</v>
      </c>
      <c r="V25" s="2">
        <v>188.45</v>
      </c>
      <c r="W25" s="62" t="s">
        <v>7508</v>
      </c>
      <c r="X25" s="1" t="s">
        <v>2606</v>
      </c>
    </row>
    <row r="26" spans="2:24" ht="15" customHeight="1" x14ac:dyDescent="0.2">
      <c r="B26" s="1" t="s">
        <v>5219</v>
      </c>
      <c r="C26" s="70" t="s">
        <v>5220</v>
      </c>
      <c r="D26" s="62" t="s">
        <v>5139</v>
      </c>
      <c r="E26" s="1" t="s">
        <v>5221</v>
      </c>
      <c r="F26" s="2">
        <v>2</v>
      </c>
      <c r="G26" s="2">
        <v>702.48</v>
      </c>
      <c r="H26" s="2">
        <f>+G26*21/100</f>
        <v>147.52080000000001</v>
      </c>
      <c r="I26" s="2">
        <v>702.48</v>
      </c>
      <c r="J26" s="2">
        <v>147.52000000000001</v>
      </c>
      <c r="K26" s="63">
        <v>45117</v>
      </c>
      <c r="L26" s="62">
        <v>2</v>
      </c>
      <c r="M26" s="62">
        <v>1</v>
      </c>
      <c r="N26" s="2"/>
      <c r="O26" s="2"/>
      <c r="P26" s="2"/>
      <c r="Q26" s="62" t="s">
        <v>278</v>
      </c>
      <c r="R26" s="73" t="s">
        <v>5222</v>
      </c>
      <c r="S26" s="78" t="s">
        <v>2587</v>
      </c>
      <c r="T26" s="15"/>
      <c r="U26" s="13" t="s">
        <v>1430</v>
      </c>
      <c r="V26" s="2">
        <v>850</v>
      </c>
      <c r="W26" s="62" t="s">
        <v>7508</v>
      </c>
      <c r="X26" s="1" t="s">
        <v>2606</v>
      </c>
    </row>
    <row r="27" spans="2:24" ht="15" customHeight="1" x14ac:dyDescent="0.2">
      <c r="B27" s="1" t="s">
        <v>5231</v>
      </c>
      <c r="C27" s="70" t="s">
        <v>5232</v>
      </c>
      <c r="D27" s="62" t="s">
        <v>5138</v>
      </c>
      <c r="E27" s="1" t="s">
        <v>5233</v>
      </c>
      <c r="F27" s="2">
        <v>0.5</v>
      </c>
      <c r="G27" s="2">
        <v>180</v>
      </c>
      <c r="H27" s="2">
        <f>+G27*21/100</f>
        <v>37.799999999999997</v>
      </c>
      <c r="I27" s="2">
        <v>180</v>
      </c>
      <c r="J27" s="2">
        <v>18</v>
      </c>
      <c r="K27" s="63">
        <v>45118</v>
      </c>
      <c r="L27" s="62">
        <v>2</v>
      </c>
      <c r="M27" s="62">
        <v>1</v>
      </c>
      <c r="N27" s="2"/>
      <c r="O27" s="2"/>
      <c r="P27" s="2"/>
      <c r="Q27" s="62" t="s">
        <v>10008</v>
      </c>
      <c r="R27" s="73" t="s">
        <v>5234</v>
      </c>
      <c r="S27" s="78" t="s">
        <v>2587</v>
      </c>
      <c r="T27" s="15"/>
      <c r="U27" s="13" t="s">
        <v>5235</v>
      </c>
      <c r="V27" s="2">
        <v>198</v>
      </c>
      <c r="W27" s="62" t="s">
        <v>7508</v>
      </c>
      <c r="X27" s="1" t="s">
        <v>5230</v>
      </c>
    </row>
    <row r="28" spans="2:24" ht="15" customHeight="1" x14ac:dyDescent="0.2">
      <c r="B28" s="1" t="s">
        <v>5236</v>
      </c>
      <c r="C28" s="70" t="s">
        <v>5237</v>
      </c>
      <c r="D28" s="62" t="s">
        <v>5138</v>
      </c>
      <c r="E28" s="1" t="s">
        <v>5238</v>
      </c>
      <c r="F28" s="2">
        <v>0.2</v>
      </c>
      <c r="G28" s="2">
        <v>46.18</v>
      </c>
      <c r="H28" s="2">
        <f>+G28*21/100</f>
        <v>9.6977999999999991</v>
      </c>
      <c r="I28" s="2">
        <v>46.24</v>
      </c>
      <c r="J28" s="2">
        <v>9.7100000000000009</v>
      </c>
      <c r="K28" s="63">
        <v>45118</v>
      </c>
      <c r="L28" s="62">
        <v>2</v>
      </c>
      <c r="M28" s="62">
        <v>1</v>
      </c>
      <c r="N28" s="2"/>
      <c r="O28" s="2"/>
      <c r="P28" s="2"/>
      <c r="Q28" s="62" t="s">
        <v>2118</v>
      </c>
      <c r="R28" s="73" t="s">
        <v>2754</v>
      </c>
      <c r="S28" s="78" t="s">
        <v>2587</v>
      </c>
      <c r="T28" s="15"/>
      <c r="U28" s="13" t="s">
        <v>151</v>
      </c>
      <c r="V28" s="2">
        <v>55.95</v>
      </c>
      <c r="W28" s="62" t="s">
        <v>7508</v>
      </c>
      <c r="X28" s="1" t="s">
        <v>5230</v>
      </c>
    </row>
    <row r="29" spans="2:24" ht="15" customHeight="1" x14ac:dyDescent="0.2">
      <c r="B29" s="1" t="s">
        <v>5258</v>
      </c>
      <c r="C29" s="70" t="s">
        <v>5259</v>
      </c>
      <c r="D29" s="62" t="s">
        <v>5138</v>
      </c>
      <c r="E29" s="1" t="s">
        <v>5260</v>
      </c>
      <c r="F29" s="2">
        <v>1</v>
      </c>
      <c r="G29" s="2">
        <v>1640</v>
      </c>
      <c r="H29" s="2">
        <f>+G29*21/100</f>
        <v>344.4</v>
      </c>
      <c r="I29" s="2">
        <v>1640</v>
      </c>
      <c r="J29" s="2">
        <v>344.4</v>
      </c>
      <c r="K29" s="63">
        <v>45118</v>
      </c>
      <c r="L29" s="62">
        <v>2</v>
      </c>
      <c r="M29" s="62">
        <v>1</v>
      </c>
      <c r="N29" s="2"/>
      <c r="O29" s="2"/>
      <c r="P29" s="2"/>
      <c r="Q29" s="62" t="s">
        <v>947</v>
      </c>
      <c r="R29" s="73" t="s">
        <v>5261</v>
      </c>
      <c r="S29" s="78" t="s">
        <v>2587</v>
      </c>
      <c r="T29" s="15"/>
      <c r="U29" s="13" t="s">
        <v>5262</v>
      </c>
      <c r="V29" s="2">
        <v>1984.4</v>
      </c>
      <c r="W29" s="62" t="s">
        <v>7508</v>
      </c>
      <c r="X29" s="1" t="s">
        <v>5249</v>
      </c>
    </row>
    <row r="30" spans="2:24" ht="15" customHeight="1" x14ac:dyDescent="0.2">
      <c r="B30" s="1" t="s">
        <v>5254</v>
      </c>
      <c r="C30" s="70" t="s">
        <v>5255</v>
      </c>
      <c r="D30" s="62" t="s">
        <v>5138</v>
      </c>
      <c r="E30" s="1" t="s">
        <v>5256</v>
      </c>
      <c r="F30" s="2">
        <v>1</v>
      </c>
      <c r="G30" s="2">
        <v>325.66000000000003</v>
      </c>
      <c r="H30" s="2">
        <f>+G30*21/100</f>
        <v>68.388600000000011</v>
      </c>
      <c r="I30" s="2">
        <v>325.66000000000003</v>
      </c>
      <c r="J30" s="2">
        <v>68.39</v>
      </c>
      <c r="K30" s="63">
        <v>45118</v>
      </c>
      <c r="L30" s="62">
        <v>2</v>
      </c>
      <c r="M30" s="62">
        <v>1</v>
      </c>
      <c r="N30" s="2"/>
      <c r="O30" s="2"/>
      <c r="P30" s="2"/>
      <c r="Q30" s="62" t="s">
        <v>117</v>
      </c>
      <c r="R30" s="73" t="s">
        <v>5257</v>
      </c>
      <c r="S30" s="78" t="s">
        <v>2587</v>
      </c>
      <c r="T30" s="15"/>
      <c r="U30" s="13" t="s">
        <v>1668</v>
      </c>
      <c r="V30" s="2">
        <v>394.05</v>
      </c>
      <c r="W30" s="62" t="s">
        <v>7508</v>
      </c>
      <c r="X30" s="1" t="s">
        <v>5226</v>
      </c>
    </row>
    <row r="31" spans="2:24" ht="15" customHeight="1" x14ac:dyDescent="0.2">
      <c r="B31" s="1" t="s">
        <v>5246</v>
      </c>
      <c r="C31" s="70" t="s">
        <v>5247</v>
      </c>
      <c r="D31" s="62" t="s">
        <v>5138</v>
      </c>
      <c r="E31" s="1" t="s">
        <v>5248</v>
      </c>
      <c r="F31" s="2">
        <v>1</v>
      </c>
      <c r="G31" s="2">
        <v>174</v>
      </c>
      <c r="H31" s="2">
        <f>+G31*21/100</f>
        <v>36.54</v>
      </c>
      <c r="I31" s="2">
        <v>174</v>
      </c>
      <c r="J31" s="2">
        <v>36.54</v>
      </c>
      <c r="K31" s="63">
        <v>45118</v>
      </c>
      <c r="L31" s="62">
        <v>2</v>
      </c>
      <c r="M31" s="62">
        <v>1</v>
      </c>
      <c r="N31" s="2"/>
      <c r="O31" s="2"/>
      <c r="P31" s="2"/>
      <c r="Q31" s="62" t="s">
        <v>72</v>
      </c>
      <c r="R31" s="73" t="s">
        <v>2768</v>
      </c>
      <c r="S31" s="78" t="s">
        <v>2587</v>
      </c>
      <c r="T31" s="15"/>
      <c r="U31" s="13" t="s">
        <v>73</v>
      </c>
      <c r="V31" s="2">
        <v>210.54</v>
      </c>
      <c r="W31" s="62" t="s">
        <v>7508</v>
      </c>
      <c r="X31" s="1" t="s">
        <v>5249</v>
      </c>
    </row>
    <row r="32" spans="2:24" ht="15" customHeight="1" x14ac:dyDescent="0.2">
      <c r="B32" s="1" t="s">
        <v>5227</v>
      </c>
      <c r="C32" s="70" t="s">
        <v>5228</v>
      </c>
      <c r="D32" s="62" t="s">
        <v>5138</v>
      </c>
      <c r="E32" s="1" t="s">
        <v>5229</v>
      </c>
      <c r="F32" s="2">
        <v>0.5</v>
      </c>
      <c r="G32" s="2">
        <v>151.68</v>
      </c>
      <c r="H32" s="2">
        <f>+G32*21/100</f>
        <v>31.852800000000002</v>
      </c>
      <c r="I32" s="2">
        <v>151.68</v>
      </c>
      <c r="J32" s="2">
        <v>31.85</v>
      </c>
      <c r="K32" s="63">
        <v>45118</v>
      </c>
      <c r="L32" s="62">
        <v>2</v>
      </c>
      <c r="M32" s="62">
        <v>1</v>
      </c>
      <c r="N32" s="2"/>
      <c r="O32" s="2"/>
      <c r="P32" s="2"/>
      <c r="Q32" s="62" t="s">
        <v>1475</v>
      </c>
      <c r="R32" s="73" t="s">
        <v>2608</v>
      </c>
      <c r="S32" s="78" t="s">
        <v>2587</v>
      </c>
      <c r="T32" s="15"/>
      <c r="U32" s="13" t="s">
        <v>1477</v>
      </c>
      <c r="V32" s="2">
        <v>183.53</v>
      </c>
      <c r="W32" s="62" t="s">
        <v>7508</v>
      </c>
      <c r="X32" s="1" t="s">
        <v>5230</v>
      </c>
    </row>
    <row r="33" spans="2:24" ht="15" customHeight="1" x14ac:dyDescent="0.2">
      <c r="B33" s="1" t="s">
        <v>5239</v>
      </c>
      <c r="C33" s="70" t="s">
        <v>5240</v>
      </c>
      <c r="D33" s="62" t="s">
        <v>5138</v>
      </c>
      <c r="E33" s="1" t="s">
        <v>5241</v>
      </c>
      <c r="F33" s="2">
        <v>0.2</v>
      </c>
      <c r="G33" s="2">
        <v>116.46</v>
      </c>
      <c r="H33" s="2">
        <f>+G33*21/100</f>
        <v>24.456599999999998</v>
      </c>
      <c r="I33" s="2">
        <v>116.46</v>
      </c>
      <c r="J33" s="2">
        <v>24.46</v>
      </c>
      <c r="K33" s="63">
        <v>45118</v>
      </c>
      <c r="L33" s="62">
        <v>2</v>
      </c>
      <c r="M33" s="62">
        <v>1</v>
      </c>
      <c r="N33" s="2"/>
      <c r="O33" s="2"/>
      <c r="P33" s="2"/>
      <c r="Q33" s="62" t="s">
        <v>34</v>
      </c>
      <c r="R33" s="73" t="s">
        <v>347</v>
      </c>
      <c r="S33" s="78" t="s">
        <v>2587</v>
      </c>
      <c r="T33" s="15"/>
      <c r="U33" s="13" t="s">
        <v>590</v>
      </c>
      <c r="V33" s="2">
        <v>140.91999999999999</v>
      </c>
      <c r="W33" s="62" t="s">
        <v>7508</v>
      </c>
      <c r="X33" s="1" t="s">
        <v>5230</v>
      </c>
    </row>
    <row r="34" spans="2:24" ht="15" customHeight="1" x14ac:dyDescent="0.2">
      <c r="B34" s="1" t="s">
        <v>5250</v>
      </c>
      <c r="C34" s="70" t="s">
        <v>5251</v>
      </c>
      <c r="D34" s="62" t="s">
        <v>5138</v>
      </c>
      <c r="E34" s="1" t="s">
        <v>5252</v>
      </c>
      <c r="F34" s="2">
        <v>1</v>
      </c>
      <c r="G34" s="2">
        <v>369.55</v>
      </c>
      <c r="H34" s="2">
        <f>+G34*21/100</f>
        <v>77.605500000000006</v>
      </c>
      <c r="I34" s="2">
        <v>369.55</v>
      </c>
      <c r="J34" s="2">
        <v>77.61</v>
      </c>
      <c r="K34" s="63">
        <v>45118</v>
      </c>
      <c r="L34" s="62">
        <v>2</v>
      </c>
      <c r="M34" s="62">
        <v>1</v>
      </c>
      <c r="N34" s="2"/>
      <c r="O34" s="2"/>
      <c r="P34" s="2"/>
      <c r="Q34" s="62" t="s">
        <v>558</v>
      </c>
      <c r="R34" s="73" t="s">
        <v>1671</v>
      </c>
      <c r="S34" s="78" t="s">
        <v>2587</v>
      </c>
      <c r="T34" s="15"/>
      <c r="U34" s="13" t="s">
        <v>5253</v>
      </c>
      <c r="V34" s="2">
        <v>447.16</v>
      </c>
      <c r="W34" s="62" t="s">
        <v>7508</v>
      </c>
      <c r="X34" s="1" t="s">
        <v>2606</v>
      </c>
    </row>
    <row r="35" spans="2:24" ht="15" customHeight="1" x14ac:dyDescent="0.2">
      <c r="B35" s="1" t="s">
        <v>5223</v>
      </c>
      <c r="C35" s="70" t="s">
        <v>5224</v>
      </c>
      <c r="D35" s="62" t="s">
        <v>5139</v>
      </c>
      <c r="E35" s="1" t="s">
        <v>5225</v>
      </c>
      <c r="F35" s="2">
        <v>0.05</v>
      </c>
      <c r="G35" s="2">
        <v>117</v>
      </c>
      <c r="H35" s="2">
        <f>+G35*21/100</f>
        <v>24.57</v>
      </c>
      <c r="I35" s="2">
        <v>117</v>
      </c>
      <c r="J35" s="2">
        <v>24.57</v>
      </c>
      <c r="K35" s="63">
        <v>45118</v>
      </c>
      <c r="L35" s="62">
        <v>2</v>
      </c>
      <c r="M35" s="62">
        <v>1</v>
      </c>
      <c r="N35" s="2"/>
      <c r="O35" s="2"/>
      <c r="P35" s="2"/>
      <c r="Q35" s="62" t="s">
        <v>49</v>
      </c>
      <c r="R35" s="73" t="s">
        <v>50</v>
      </c>
      <c r="S35" s="78" t="s">
        <v>2587</v>
      </c>
      <c r="T35" s="15"/>
      <c r="U35" s="13" t="s">
        <v>1040</v>
      </c>
      <c r="V35" s="2">
        <v>141.57</v>
      </c>
      <c r="W35" s="62" t="s">
        <v>7508</v>
      </c>
      <c r="X35" s="1" t="s">
        <v>5226</v>
      </c>
    </row>
    <row r="36" spans="2:24" ht="15" customHeight="1" x14ac:dyDescent="0.2">
      <c r="B36" s="1" t="s">
        <v>5242</v>
      </c>
      <c r="C36" s="70" t="s">
        <v>5243</v>
      </c>
      <c r="D36" s="62" t="s">
        <v>5138</v>
      </c>
      <c r="E36" s="1" t="s">
        <v>5244</v>
      </c>
      <c r="F36" s="2">
        <v>0.2</v>
      </c>
      <c r="G36" s="2">
        <v>703.99</v>
      </c>
      <c r="H36" s="2">
        <f>+G36*21/100</f>
        <v>147.83790000000002</v>
      </c>
      <c r="I36" s="2">
        <v>703.99</v>
      </c>
      <c r="J36" s="2">
        <v>147.84</v>
      </c>
      <c r="K36" s="63">
        <v>45118</v>
      </c>
      <c r="L36" s="62">
        <v>2</v>
      </c>
      <c r="M36" s="62">
        <v>1</v>
      </c>
      <c r="N36" s="2"/>
      <c r="O36" s="2"/>
      <c r="P36" s="2"/>
      <c r="Q36" s="62" t="s">
        <v>183</v>
      </c>
      <c r="R36" s="73" t="s">
        <v>5245</v>
      </c>
      <c r="S36" s="78" t="s">
        <v>2587</v>
      </c>
      <c r="T36" s="15"/>
      <c r="U36" s="13" t="s">
        <v>31</v>
      </c>
      <c r="V36" s="2">
        <v>851.83</v>
      </c>
      <c r="W36" s="62" t="s">
        <v>7508</v>
      </c>
      <c r="X36" s="1" t="s">
        <v>5230</v>
      </c>
    </row>
    <row r="37" spans="2:24" ht="15" customHeight="1" x14ac:dyDescent="0.2">
      <c r="B37" s="1" t="s">
        <v>5275</v>
      </c>
      <c r="C37" s="70" t="s">
        <v>5276</v>
      </c>
      <c r="D37" s="62" t="s">
        <v>5139</v>
      </c>
      <c r="E37" s="1" t="s">
        <v>5277</v>
      </c>
      <c r="F37" s="2">
        <v>1</v>
      </c>
      <c r="G37" s="2">
        <v>382.73</v>
      </c>
      <c r="H37" s="2">
        <f>+G37*21/100</f>
        <v>80.3733</v>
      </c>
      <c r="I37" s="2">
        <v>382.73</v>
      </c>
      <c r="J37" s="2">
        <v>80.37</v>
      </c>
      <c r="K37" s="63">
        <v>45119</v>
      </c>
      <c r="L37" s="62">
        <v>2</v>
      </c>
      <c r="M37" s="62">
        <v>1</v>
      </c>
      <c r="N37" s="2"/>
      <c r="O37" s="2"/>
      <c r="P37" s="2"/>
      <c r="Q37" s="62" t="s">
        <v>1663</v>
      </c>
      <c r="R37" s="73" t="s">
        <v>5278</v>
      </c>
      <c r="S37" s="78" t="s">
        <v>2587</v>
      </c>
      <c r="T37" s="15"/>
      <c r="U37" s="13" t="s">
        <v>483</v>
      </c>
      <c r="V37" s="2">
        <v>463.1</v>
      </c>
      <c r="W37" s="62" t="s">
        <v>7508</v>
      </c>
      <c r="X37" s="1" t="s">
        <v>5279</v>
      </c>
    </row>
    <row r="38" spans="2:24" ht="15" customHeight="1" x14ac:dyDescent="0.2">
      <c r="B38" s="1" t="s">
        <v>5271</v>
      </c>
      <c r="C38" s="70" t="s">
        <v>5272</v>
      </c>
      <c r="D38" s="62" t="s">
        <v>5139</v>
      </c>
      <c r="E38" s="1" t="s">
        <v>5273</v>
      </c>
      <c r="F38" s="2">
        <v>0.25</v>
      </c>
      <c r="G38" s="2">
        <v>4232.83</v>
      </c>
      <c r="H38" s="2">
        <f>+G38*21/100</f>
        <v>888.89429999999993</v>
      </c>
      <c r="I38" s="2">
        <v>4232.83</v>
      </c>
      <c r="J38" s="2">
        <v>888.89</v>
      </c>
      <c r="K38" s="63">
        <v>45119</v>
      </c>
      <c r="L38" s="62">
        <v>1</v>
      </c>
      <c r="M38" s="62">
        <v>1</v>
      </c>
      <c r="N38" s="2"/>
      <c r="O38" s="2"/>
      <c r="P38" s="2"/>
      <c r="Q38" s="62" t="s">
        <v>3630</v>
      </c>
      <c r="R38" s="73" t="s">
        <v>5274</v>
      </c>
      <c r="S38" s="78" t="s">
        <v>2587</v>
      </c>
      <c r="T38" s="15"/>
      <c r="U38" s="13" t="s">
        <v>3632</v>
      </c>
      <c r="V38" s="2">
        <v>5121.72</v>
      </c>
      <c r="W38" s="62" t="s">
        <v>7508</v>
      </c>
      <c r="X38" s="1" t="s">
        <v>2606</v>
      </c>
    </row>
    <row r="39" spans="2:24" ht="15" customHeight="1" x14ac:dyDescent="0.2">
      <c r="B39" s="1" t="s">
        <v>5266</v>
      </c>
      <c r="C39" s="70" t="s">
        <v>5267</v>
      </c>
      <c r="D39" s="62" t="s">
        <v>5138</v>
      </c>
      <c r="E39" s="1" t="s">
        <v>5268</v>
      </c>
      <c r="F39" s="2">
        <v>0.5</v>
      </c>
      <c r="G39" s="2">
        <v>95</v>
      </c>
      <c r="H39" s="2">
        <f>+G39*21/100</f>
        <v>19.95</v>
      </c>
      <c r="I39" s="2">
        <v>95</v>
      </c>
      <c r="J39" s="2">
        <v>9.5</v>
      </c>
      <c r="K39" s="63">
        <v>45119</v>
      </c>
      <c r="L39" s="62">
        <v>2</v>
      </c>
      <c r="M39" s="62">
        <v>1</v>
      </c>
      <c r="N39" s="2"/>
      <c r="O39" s="2"/>
      <c r="P39" s="2"/>
      <c r="Q39" s="67" t="s">
        <v>385</v>
      </c>
      <c r="R39" s="74" t="s">
        <v>5269</v>
      </c>
      <c r="S39" s="78" t="s">
        <v>2587</v>
      </c>
      <c r="T39" s="15"/>
      <c r="U39" s="13" t="s">
        <v>5270</v>
      </c>
      <c r="V39" s="2">
        <v>104.5</v>
      </c>
      <c r="W39" s="62" t="s">
        <v>7508</v>
      </c>
      <c r="X39" s="1" t="s">
        <v>5230</v>
      </c>
    </row>
    <row r="40" spans="2:24" ht="15" customHeight="1" x14ac:dyDescent="0.2">
      <c r="B40" s="1" t="s">
        <v>5263</v>
      </c>
      <c r="C40" s="70" t="s">
        <v>5264</v>
      </c>
      <c r="D40" s="62" t="s">
        <v>5138</v>
      </c>
      <c r="E40" s="1" t="s">
        <v>5265</v>
      </c>
      <c r="F40" s="2">
        <v>0.2</v>
      </c>
      <c r="G40" s="2">
        <v>289.77999999999997</v>
      </c>
      <c r="H40" s="2">
        <f>+G40*21/100</f>
        <v>60.853799999999993</v>
      </c>
      <c r="I40" s="2">
        <v>289.77999999999997</v>
      </c>
      <c r="J40" s="2">
        <v>60.85</v>
      </c>
      <c r="K40" s="63">
        <v>45119</v>
      </c>
      <c r="L40" s="62">
        <v>2</v>
      </c>
      <c r="M40" s="62">
        <v>1</v>
      </c>
      <c r="N40" s="2"/>
      <c r="O40" s="2"/>
      <c r="P40" s="2"/>
      <c r="Q40" s="62" t="s">
        <v>1207</v>
      </c>
      <c r="R40" s="73" t="s">
        <v>1208</v>
      </c>
      <c r="S40" s="78" t="s">
        <v>2587</v>
      </c>
      <c r="T40" s="15"/>
      <c r="U40" s="13" t="s">
        <v>348</v>
      </c>
      <c r="V40" s="2">
        <v>350.63</v>
      </c>
      <c r="W40" s="62" t="s">
        <v>7508</v>
      </c>
      <c r="X40" s="1" t="s">
        <v>5230</v>
      </c>
    </row>
    <row r="41" spans="2:24" ht="15" customHeight="1" x14ac:dyDescent="0.2">
      <c r="B41" s="1" t="s">
        <v>5280</v>
      </c>
      <c r="C41" s="70" t="s">
        <v>5281</v>
      </c>
      <c r="D41" s="62" t="s">
        <v>5139</v>
      </c>
      <c r="E41" s="1" t="s">
        <v>5282</v>
      </c>
      <c r="F41" s="2">
        <v>0.1</v>
      </c>
      <c r="G41" s="2">
        <v>100</v>
      </c>
      <c r="H41" s="2">
        <f>+G41*21/100</f>
        <v>21</v>
      </c>
      <c r="I41" s="2">
        <v>100</v>
      </c>
      <c r="J41" s="2">
        <v>21</v>
      </c>
      <c r="K41" s="63">
        <v>45119</v>
      </c>
      <c r="L41" s="62">
        <v>2</v>
      </c>
      <c r="M41" s="62">
        <v>1</v>
      </c>
      <c r="N41" s="2"/>
      <c r="O41" s="2"/>
      <c r="P41" s="2"/>
      <c r="Q41" s="62" t="s">
        <v>100</v>
      </c>
      <c r="R41" s="73" t="s">
        <v>5390</v>
      </c>
      <c r="S41" s="78" t="s">
        <v>2587</v>
      </c>
      <c r="T41" s="15"/>
      <c r="U41" s="13" t="s">
        <v>5283</v>
      </c>
      <c r="V41" s="2">
        <v>121</v>
      </c>
      <c r="W41" s="62" t="s">
        <v>7508</v>
      </c>
      <c r="X41" s="1" t="s">
        <v>5279</v>
      </c>
    </row>
    <row r="42" spans="2:24" ht="15" customHeight="1" x14ac:dyDescent="0.2">
      <c r="B42" s="1" t="s">
        <v>5300</v>
      </c>
      <c r="C42" s="70" t="s">
        <v>5301</v>
      </c>
      <c r="D42" s="62" t="s">
        <v>5138</v>
      </c>
      <c r="E42" s="1" t="s">
        <v>4339</v>
      </c>
      <c r="F42" s="2">
        <v>0.2</v>
      </c>
      <c r="G42" s="2">
        <v>9.6</v>
      </c>
      <c r="H42" s="2">
        <f>+G42*21/100</f>
        <v>2.016</v>
      </c>
      <c r="I42" s="2">
        <v>9.6</v>
      </c>
      <c r="J42" s="2">
        <v>2.02</v>
      </c>
      <c r="K42" s="63">
        <v>45120</v>
      </c>
      <c r="L42" s="62">
        <v>2</v>
      </c>
      <c r="M42" s="62">
        <v>1</v>
      </c>
      <c r="N42" s="2"/>
      <c r="O42" s="2"/>
      <c r="P42" s="2"/>
      <c r="Q42" s="62" t="s">
        <v>828</v>
      </c>
      <c r="R42" s="73" t="s">
        <v>1535</v>
      </c>
      <c r="S42" s="78" t="s">
        <v>2587</v>
      </c>
      <c r="T42" s="15"/>
      <c r="U42" s="13" t="s">
        <v>348</v>
      </c>
      <c r="V42" s="2">
        <v>11.62</v>
      </c>
      <c r="W42" s="62" t="s">
        <v>7508</v>
      </c>
      <c r="X42" s="1" t="s">
        <v>5230</v>
      </c>
    </row>
    <row r="43" spans="2:24" ht="15" customHeight="1" x14ac:dyDescent="0.2">
      <c r="B43" s="1" t="s">
        <v>5297</v>
      </c>
      <c r="C43" s="70" t="s">
        <v>5298</v>
      </c>
      <c r="D43" s="62" t="s">
        <v>5138</v>
      </c>
      <c r="E43" s="1" t="s">
        <v>5299</v>
      </c>
      <c r="F43" s="2">
        <v>0.2</v>
      </c>
      <c r="G43" s="2">
        <v>461.51</v>
      </c>
      <c r="H43" s="2">
        <f>+G43*21/100</f>
        <v>96.917099999999991</v>
      </c>
      <c r="I43" s="2">
        <v>461.51</v>
      </c>
      <c r="J43" s="2">
        <v>96.92</v>
      </c>
      <c r="K43" s="63">
        <v>45120</v>
      </c>
      <c r="L43" s="62">
        <v>2</v>
      </c>
      <c r="M43" s="62">
        <v>1</v>
      </c>
      <c r="N43" s="2"/>
      <c r="O43" s="2"/>
      <c r="P43" s="2"/>
      <c r="Q43" s="62" t="s">
        <v>828</v>
      </c>
      <c r="R43" s="73" t="s">
        <v>1435</v>
      </c>
      <c r="S43" s="78" t="s">
        <v>2587</v>
      </c>
      <c r="T43" s="15"/>
      <c r="U43" s="13" t="s">
        <v>348</v>
      </c>
      <c r="V43" s="2">
        <v>558.42999999999995</v>
      </c>
      <c r="W43" s="62" t="s">
        <v>7508</v>
      </c>
      <c r="X43" s="1" t="s">
        <v>5230</v>
      </c>
    </row>
    <row r="44" spans="2:24" ht="15" customHeight="1" x14ac:dyDescent="0.2">
      <c r="B44" s="1" t="s">
        <v>5284</v>
      </c>
      <c r="C44" s="70" t="s">
        <v>5285</v>
      </c>
      <c r="D44" s="62" t="s">
        <v>5138</v>
      </c>
      <c r="E44" s="1" t="s">
        <v>5286</v>
      </c>
      <c r="F44" s="2">
        <v>0.02</v>
      </c>
      <c r="G44" s="2">
        <v>250</v>
      </c>
      <c r="H44" s="2">
        <f>+G44*21/100</f>
        <v>52.5</v>
      </c>
      <c r="I44" s="2">
        <v>249</v>
      </c>
      <c r="J44" s="2">
        <v>52.29</v>
      </c>
      <c r="K44" s="63">
        <v>45120</v>
      </c>
      <c r="L44" s="62">
        <v>2</v>
      </c>
      <c r="M44" s="62">
        <v>1</v>
      </c>
      <c r="N44" s="2"/>
      <c r="O44" s="2"/>
      <c r="P44" s="2"/>
      <c r="Q44" s="62" t="s">
        <v>154</v>
      </c>
      <c r="R44" s="73" t="s">
        <v>155</v>
      </c>
      <c r="S44" s="78" t="s">
        <v>2587</v>
      </c>
      <c r="T44" s="15"/>
      <c r="U44" s="13" t="s">
        <v>3728</v>
      </c>
      <c r="V44" s="2">
        <v>301.29000000000002</v>
      </c>
      <c r="W44" s="62" t="s">
        <v>7508</v>
      </c>
      <c r="X44" s="1" t="s">
        <v>5226</v>
      </c>
    </row>
    <row r="45" spans="2:24" ht="15" customHeight="1" x14ac:dyDescent="0.2">
      <c r="B45" s="1" t="s">
        <v>5343</v>
      </c>
      <c r="C45" s="70" t="s">
        <v>5344</v>
      </c>
      <c r="D45" s="62" t="s">
        <v>5138</v>
      </c>
      <c r="E45" s="1" t="s">
        <v>5345</v>
      </c>
      <c r="F45" s="2">
        <v>1</v>
      </c>
      <c r="G45" s="2">
        <v>11.81</v>
      </c>
      <c r="H45" s="2">
        <f>+G45*21/100</f>
        <v>2.4801000000000002</v>
      </c>
      <c r="I45" s="2">
        <v>11.82</v>
      </c>
      <c r="J45" s="2">
        <v>2.48</v>
      </c>
      <c r="K45" s="63">
        <v>45120</v>
      </c>
      <c r="L45" s="62">
        <v>2</v>
      </c>
      <c r="M45" s="62">
        <v>1</v>
      </c>
      <c r="N45" s="2"/>
      <c r="O45" s="2"/>
      <c r="P45" s="2"/>
      <c r="Q45" s="62" t="s">
        <v>140</v>
      </c>
      <c r="R45" s="73" t="s">
        <v>3169</v>
      </c>
      <c r="S45" s="78" t="s">
        <v>2587</v>
      </c>
      <c r="T45" s="15"/>
      <c r="U45" s="13" t="s">
        <v>31</v>
      </c>
      <c r="V45" s="2">
        <v>14.3</v>
      </c>
      <c r="W45" s="62" t="s">
        <v>7508</v>
      </c>
      <c r="X45" s="1" t="s">
        <v>2606</v>
      </c>
    </row>
    <row r="46" spans="2:24" ht="15" customHeight="1" x14ac:dyDescent="0.2">
      <c r="B46" s="1" t="s">
        <v>5310</v>
      </c>
      <c r="C46" s="70" t="s">
        <v>5311</v>
      </c>
      <c r="D46" s="62" t="s">
        <v>5138</v>
      </c>
      <c r="E46" s="1" t="s">
        <v>5312</v>
      </c>
      <c r="F46" s="2">
        <v>0.2</v>
      </c>
      <c r="G46" s="2">
        <v>63.86</v>
      </c>
      <c r="H46" s="2">
        <f>+G46*21/100</f>
        <v>13.410599999999999</v>
      </c>
      <c r="I46" s="2">
        <v>63.86</v>
      </c>
      <c r="J46" s="2">
        <v>13.41</v>
      </c>
      <c r="K46" s="63">
        <v>45120</v>
      </c>
      <c r="L46" s="62">
        <v>2</v>
      </c>
      <c r="M46" s="62">
        <v>1</v>
      </c>
      <c r="N46" s="2"/>
      <c r="O46" s="2"/>
      <c r="P46" s="2"/>
      <c r="Q46" s="62" t="s">
        <v>2118</v>
      </c>
      <c r="R46" s="73" t="s">
        <v>2754</v>
      </c>
      <c r="S46" s="78" t="s">
        <v>2587</v>
      </c>
      <c r="T46" s="15"/>
      <c r="U46" s="13" t="s">
        <v>5313</v>
      </c>
      <c r="V46" s="2">
        <v>77.27</v>
      </c>
      <c r="W46" s="62" t="s">
        <v>7508</v>
      </c>
      <c r="X46" s="1" t="s">
        <v>5230</v>
      </c>
    </row>
    <row r="47" spans="2:24" ht="15" customHeight="1" x14ac:dyDescent="0.2">
      <c r="B47" s="1" t="s">
        <v>5287</v>
      </c>
      <c r="C47" s="70" t="s">
        <v>5288</v>
      </c>
      <c r="D47" s="62" t="s">
        <v>5138</v>
      </c>
      <c r="E47" s="1" t="s">
        <v>5191</v>
      </c>
      <c r="F47" s="2">
        <v>0.1</v>
      </c>
      <c r="G47" s="2">
        <v>30</v>
      </c>
      <c r="H47" s="2">
        <f>+G47*21/100</f>
        <v>6.3</v>
      </c>
      <c r="I47" s="2">
        <v>30</v>
      </c>
      <c r="J47" s="2">
        <v>6.3</v>
      </c>
      <c r="K47" s="63">
        <v>45120</v>
      </c>
      <c r="L47" s="62">
        <v>2</v>
      </c>
      <c r="M47" s="62">
        <v>1</v>
      </c>
      <c r="N47" s="2"/>
      <c r="O47" s="2"/>
      <c r="P47" s="2"/>
      <c r="Q47" s="62" t="s">
        <v>568</v>
      </c>
      <c r="R47" s="73" t="s">
        <v>623</v>
      </c>
      <c r="S47" s="78" t="s">
        <v>2587</v>
      </c>
      <c r="T47" s="15"/>
      <c r="U47" s="13" t="s">
        <v>1938</v>
      </c>
      <c r="V47" s="2">
        <v>36.299999999999997</v>
      </c>
      <c r="W47" s="62" t="s">
        <v>7508</v>
      </c>
      <c r="X47" s="1" t="s">
        <v>5289</v>
      </c>
    </row>
    <row r="48" spans="2:24" ht="15" customHeight="1" x14ac:dyDescent="0.2">
      <c r="B48" s="1" t="s">
        <v>5355</v>
      </c>
      <c r="C48" s="70" t="s">
        <v>5356</v>
      </c>
      <c r="D48" s="62" t="s">
        <v>5139</v>
      </c>
      <c r="E48" s="1" t="s">
        <v>5357</v>
      </c>
      <c r="F48" s="2">
        <v>0.2</v>
      </c>
      <c r="G48" s="2">
        <v>1624.44</v>
      </c>
      <c r="H48" s="2">
        <f>+G48*21/100</f>
        <v>341.13239999999996</v>
      </c>
      <c r="I48" s="2">
        <v>1624.44</v>
      </c>
      <c r="J48" s="2">
        <v>341.13</v>
      </c>
      <c r="K48" s="63">
        <v>45120</v>
      </c>
      <c r="L48" s="62">
        <v>2</v>
      </c>
      <c r="M48" s="62">
        <v>1</v>
      </c>
      <c r="N48" s="2"/>
      <c r="O48" s="2"/>
      <c r="P48" s="2"/>
      <c r="Q48" s="62" t="s">
        <v>2092</v>
      </c>
      <c r="R48" s="73" t="s">
        <v>5358</v>
      </c>
      <c r="S48" s="78" t="s">
        <v>2587</v>
      </c>
      <c r="T48" s="15"/>
      <c r="U48" s="13">
        <v>45259000</v>
      </c>
      <c r="V48" s="2">
        <v>1965.57</v>
      </c>
      <c r="W48" s="62" t="s">
        <v>7508</v>
      </c>
      <c r="X48" s="1" t="s">
        <v>5279</v>
      </c>
    </row>
    <row r="49" spans="2:24" ht="15" customHeight="1" x14ac:dyDescent="0.2">
      <c r="B49" s="1" t="s">
        <v>5359</v>
      </c>
      <c r="C49" s="70" t="s">
        <v>5360</v>
      </c>
      <c r="D49" s="62" t="s">
        <v>5139</v>
      </c>
      <c r="E49" s="1" t="s">
        <v>5361</v>
      </c>
      <c r="F49" s="2">
        <v>0.2</v>
      </c>
      <c r="G49" s="2">
        <v>1028.8</v>
      </c>
      <c r="H49" s="2">
        <f>+G49*21/100</f>
        <v>216.048</v>
      </c>
      <c r="I49" s="2">
        <v>1028.8</v>
      </c>
      <c r="J49" s="2">
        <v>216.05</v>
      </c>
      <c r="K49" s="63">
        <v>45120</v>
      </c>
      <c r="L49" s="62">
        <v>2</v>
      </c>
      <c r="M49" s="62">
        <v>1</v>
      </c>
      <c r="N49" s="2"/>
      <c r="O49" s="2"/>
      <c r="P49" s="2"/>
      <c r="Q49" s="62" t="s">
        <v>2092</v>
      </c>
      <c r="R49" s="73" t="s">
        <v>2093</v>
      </c>
      <c r="S49" s="78" t="s">
        <v>2587</v>
      </c>
      <c r="T49" s="15"/>
      <c r="U49" s="13" t="s">
        <v>794</v>
      </c>
      <c r="V49" s="2">
        <v>1244.8499999999999</v>
      </c>
      <c r="W49" s="62" t="s">
        <v>7508</v>
      </c>
      <c r="X49" s="1" t="s">
        <v>5279</v>
      </c>
    </row>
    <row r="50" spans="2:24" ht="15" customHeight="1" x14ac:dyDescent="0.2">
      <c r="B50" s="1" t="s">
        <v>5365</v>
      </c>
      <c r="C50" s="70" t="s">
        <v>5366</v>
      </c>
      <c r="D50" s="62" t="s">
        <v>5138</v>
      </c>
      <c r="E50" s="1" t="s">
        <v>5367</v>
      </c>
      <c r="F50" s="2">
        <v>0.1</v>
      </c>
      <c r="G50" s="2">
        <v>390</v>
      </c>
      <c r="H50" s="2">
        <f>+G50*21/100</f>
        <v>81.900000000000006</v>
      </c>
      <c r="I50" s="2">
        <v>390</v>
      </c>
      <c r="J50" s="2">
        <v>81.900000000000006</v>
      </c>
      <c r="K50" s="63">
        <v>45120</v>
      </c>
      <c r="L50" s="62">
        <v>2</v>
      </c>
      <c r="M50" s="62">
        <v>1</v>
      </c>
      <c r="N50" s="2"/>
      <c r="O50" s="2"/>
      <c r="P50" s="2"/>
      <c r="Q50" s="62" t="s">
        <v>997</v>
      </c>
      <c r="R50" s="73" t="s">
        <v>5368</v>
      </c>
      <c r="S50" s="78" t="s">
        <v>2587</v>
      </c>
      <c r="T50" s="15"/>
      <c r="U50" s="13" t="s">
        <v>354</v>
      </c>
      <c r="V50" s="2">
        <v>471.9</v>
      </c>
      <c r="W50" s="62" t="s">
        <v>7508</v>
      </c>
      <c r="X50" s="1" t="s">
        <v>5279</v>
      </c>
    </row>
    <row r="51" spans="2:24" ht="15" customHeight="1" x14ac:dyDescent="0.2">
      <c r="B51" s="1" t="s">
        <v>5314</v>
      </c>
      <c r="C51" s="70" t="s">
        <v>5315</v>
      </c>
      <c r="D51" s="62" t="s">
        <v>5138</v>
      </c>
      <c r="E51" s="1" t="s">
        <v>5316</v>
      </c>
      <c r="F51" s="2">
        <v>0.2</v>
      </c>
      <c r="G51" s="2">
        <v>51.64</v>
      </c>
      <c r="H51" s="2">
        <f>+G51*21/100</f>
        <v>10.8444</v>
      </c>
      <c r="I51" s="2">
        <v>51.64</v>
      </c>
      <c r="J51" s="2">
        <v>5.16</v>
      </c>
      <c r="K51" s="63">
        <v>45120</v>
      </c>
      <c r="L51" s="62">
        <v>2</v>
      </c>
      <c r="M51" s="62">
        <v>1</v>
      </c>
      <c r="N51" s="2"/>
      <c r="O51" s="2"/>
      <c r="P51" s="2"/>
      <c r="Q51" s="62" t="s">
        <v>5317</v>
      </c>
      <c r="R51" s="73" t="s">
        <v>5318</v>
      </c>
      <c r="S51" s="78" t="s">
        <v>2587</v>
      </c>
      <c r="T51" s="15"/>
      <c r="U51" s="13" t="s">
        <v>31</v>
      </c>
      <c r="V51" s="2">
        <v>56.8</v>
      </c>
      <c r="W51" s="62" t="s">
        <v>7508</v>
      </c>
      <c r="X51" s="1" t="s">
        <v>5230</v>
      </c>
    </row>
    <row r="52" spans="2:24" ht="15" customHeight="1" x14ac:dyDescent="0.2">
      <c r="B52" s="1" t="s">
        <v>5362</v>
      </c>
      <c r="C52" s="70" t="s">
        <v>5363</v>
      </c>
      <c r="D52" s="62" t="s">
        <v>5138</v>
      </c>
      <c r="E52" s="1" t="s">
        <v>5364</v>
      </c>
      <c r="F52" s="2">
        <v>0.1</v>
      </c>
      <c r="G52" s="2">
        <v>21.57</v>
      </c>
      <c r="H52" s="2">
        <f>+G52*21/100</f>
        <v>4.5297000000000001</v>
      </c>
      <c r="I52" s="2">
        <v>21.57</v>
      </c>
      <c r="J52" s="2">
        <v>4.53</v>
      </c>
      <c r="K52" s="63">
        <v>45120</v>
      </c>
      <c r="L52" s="62">
        <v>2</v>
      </c>
      <c r="M52" s="62">
        <v>1</v>
      </c>
      <c r="N52" s="2"/>
      <c r="O52" s="2"/>
      <c r="P52" s="2"/>
      <c r="Q52" s="62" t="s">
        <v>597</v>
      </c>
      <c r="R52" s="73" t="s">
        <v>598</v>
      </c>
      <c r="S52" s="78" t="s">
        <v>2587</v>
      </c>
      <c r="T52" s="15"/>
      <c r="U52" s="13" t="s">
        <v>224</v>
      </c>
      <c r="V52" s="2">
        <v>26.1</v>
      </c>
      <c r="W52" s="62" t="s">
        <v>7508</v>
      </c>
      <c r="X52" s="1" t="s">
        <v>5279</v>
      </c>
    </row>
    <row r="53" spans="2:24" ht="15" customHeight="1" x14ac:dyDescent="0.2">
      <c r="B53" s="1" t="s">
        <v>5290</v>
      </c>
      <c r="C53" s="70" t="s">
        <v>5291</v>
      </c>
      <c r="D53" s="62" t="s">
        <v>5138</v>
      </c>
      <c r="E53" s="1" t="s">
        <v>5292</v>
      </c>
      <c r="F53" s="2">
        <v>1</v>
      </c>
      <c r="G53" s="2">
        <v>491.36</v>
      </c>
      <c r="H53" s="2">
        <f>+G53*21/100</f>
        <v>103.18559999999999</v>
      </c>
      <c r="I53" s="2">
        <v>491.36</v>
      </c>
      <c r="J53" s="2">
        <v>103.19</v>
      </c>
      <c r="K53" s="63">
        <v>45120</v>
      </c>
      <c r="L53" s="62">
        <v>2</v>
      </c>
      <c r="M53" s="62">
        <v>1</v>
      </c>
      <c r="N53" s="2"/>
      <c r="O53" s="2"/>
      <c r="P53" s="2"/>
      <c r="Q53" s="62" t="s">
        <v>597</v>
      </c>
      <c r="R53" s="73" t="s">
        <v>598</v>
      </c>
      <c r="S53" s="78" t="s">
        <v>2587</v>
      </c>
      <c r="T53" s="15"/>
      <c r="U53" s="13" t="s">
        <v>2750</v>
      </c>
      <c r="V53" s="2">
        <v>594.54999999999995</v>
      </c>
      <c r="W53" s="62" t="s">
        <v>7508</v>
      </c>
      <c r="X53" s="1" t="s">
        <v>5249</v>
      </c>
    </row>
    <row r="54" spans="2:24" ht="15" customHeight="1" x14ac:dyDescent="0.2">
      <c r="B54" s="1" t="s">
        <v>5346</v>
      </c>
      <c r="C54" s="70" t="s">
        <v>5347</v>
      </c>
      <c r="D54" s="62" t="s">
        <v>5139</v>
      </c>
      <c r="E54" s="1" t="s">
        <v>5348</v>
      </c>
      <c r="F54" s="2">
        <v>1</v>
      </c>
      <c r="G54" s="2">
        <v>364</v>
      </c>
      <c r="H54" s="2">
        <f>+G54*21/100</f>
        <v>76.44</v>
      </c>
      <c r="I54" s="2">
        <v>364</v>
      </c>
      <c r="J54" s="2">
        <v>76.44</v>
      </c>
      <c r="K54" s="63">
        <v>45120</v>
      </c>
      <c r="L54" s="62">
        <v>2</v>
      </c>
      <c r="M54" s="62">
        <v>1</v>
      </c>
      <c r="N54" s="2"/>
      <c r="O54" s="2"/>
      <c r="P54" s="2"/>
      <c r="Q54" s="62" t="s">
        <v>215</v>
      </c>
      <c r="R54" s="73" t="s">
        <v>5349</v>
      </c>
      <c r="S54" s="78" t="s">
        <v>2587</v>
      </c>
      <c r="T54" s="15"/>
      <c r="U54" s="13" t="s">
        <v>5350</v>
      </c>
      <c r="V54" s="2">
        <v>440.44</v>
      </c>
      <c r="W54" s="62" t="s">
        <v>7508</v>
      </c>
      <c r="X54" s="1" t="s">
        <v>5249</v>
      </c>
    </row>
    <row r="55" spans="2:24" ht="15" customHeight="1" x14ac:dyDescent="0.2">
      <c r="B55" s="1" t="s">
        <v>5304</v>
      </c>
      <c r="C55" s="70" t="s">
        <v>5305</v>
      </c>
      <c r="D55" s="62" t="s">
        <v>5139</v>
      </c>
      <c r="E55" s="1" t="s">
        <v>5306</v>
      </c>
      <c r="F55" s="2">
        <v>0.2</v>
      </c>
      <c r="G55" s="2">
        <v>558.33000000000004</v>
      </c>
      <c r="H55" s="2">
        <f>+G55*21/100</f>
        <v>117.24930000000001</v>
      </c>
      <c r="I55" s="2">
        <v>558.33000000000004</v>
      </c>
      <c r="J55" s="2">
        <v>117.25</v>
      </c>
      <c r="K55" s="63">
        <v>45120</v>
      </c>
      <c r="L55" s="62">
        <v>1</v>
      </c>
      <c r="M55" s="62">
        <v>1</v>
      </c>
      <c r="N55" s="2"/>
      <c r="O55" s="2"/>
      <c r="P55" s="2"/>
      <c r="Q55" s="62" t="s">
        <v>34</v>
      </c>
      <c r="R55" s="73" t="s">
        <v>347</v>
      </c>
      <c r="S55" s="78" t="s">
        <v>2587</v>
      </c>
      <c r="T55" s="15"/>
      <c r="U55" s="13" t="s">
        <v>348</v>
      </c>
      <c r="V55" s="2">
        <v>675.58</v>
      </c>
      <c r="W55" s="62" t="s">
        <v>7508</v>
      </c>
      <c r="X55" s="1" t="s">
        <v>5230</v>
      </c>
    </row>
    <row r="56" spans="2:24" ht="15" customHeight="1" x14ac:dyDescent="0.2">
      <c r="B56" s="1" t="s">
        <v>5302</v>
      </c>
      <c r="C56" s="70" t="s">
        <v>5303</v>
      </c>
      <c r="D56" s="62" t="s">
        <v>5138</v>
      </c>
      <c r="E56" s="1" t="s">
        <v>993</v>
      </c>
      <c r="F56" s="2">
        <v>0.2</v>
      </c>
      <c r="G56" s="2">
        <v>99.54</v>
      </c>
      <c r="H56" s="2">
        <f>+G56*21/100</f>
        <v>20.903400000000001</v>
      </c>
      <c r="I56" s="2">
        <v>99.54</v>
      </c>
      <c r="J56" s="2">
        <v>20.9</v>
      </c>
      <c r="K56" s="63">
        <v>45120</v>
      </c>
      <c r="L56" s="62">
        <v>2</v>
      </c>
      <c r="M56" s="62">
        <v>1</v>
      </c>
      <c r="N56" s="2"/>
      <c r="O56" s="2"/>
      <c r="P56" s="2"/>
      <c r="Q56" s="62" t="s">
        <v>908</v>
      </c>
      <c r="R56" s="73" t="s">
        <v>994</v>
      </c>
      <c r="S56" s="78" t="s">
        <v>2587</v>
      </c>
      <c r="T56" s="15"/>
      <c r="U56" s="13" t="s">
        <v>348</v>
      </c>
      <c r="V56" s="2">
        <v>120.44</v>
      </c>
      <c r="W56" s="62" t="s">
        <v>7508</v>
      </c>
      <c r="X56" s="1" t="s">
        <v>5230</v>
      </c>
    </row>
    <row r="57" spans="2:24" ht="15" customHeight="1" x14ac:dyDescent="0.2">
      <c r="B57" s="1" t="s">
        <v>5307</v>
      </c>
      <c r="C57" s="70" t="s">
        <v>5308</v>
      </c>
      <c r="D57" s="62" t="s">
        <v>5138</v>
      </c>
      <c r="E57" s="1" t="s">
        <v>5309</v>
      </c>
      <c r="F57" s="2">
        <v>0.2</v>
      </c>
      <c r="G57" s="2">
        <v>201.94</v>
      </c>
      <c r="H57" s="2">
        <f>+G57*21/100</f>
        <v>42.407399999999996</v>
      </c>
      <c r="I57" s="2">
        <v>201.94</v>
      </c>
      <c r="J57" s="2">
        <v>42.41</v>
      </c>
      <c r="K57" s="63">
        <v>45120</v>
      </c>
      <c r="L57" s="62">
        <v>2</v>
      </c>
      <c r="M57" s="62">
        <v>1</v>
      </c>
      <c r="N57" s="2"/>
      <c r="O57" s="2"/>
      <c r="P57" s="2"/>
      <c r="Q57" s="62" t="s">
        <v>908</v>
      </c>
      <c r="R57" s="73" t="s">
        <v>994</v>
      </c>
      <c r="S57" s="78" t="s">
        <v>2587</v>
      </c>
      <c r="T57" s="15"/>
      <c r="U57" s="13" t="s">
        <v>348</v>
      </c>
      <c r="V57" s="2">
        <v>244.35</v>
      </c>
      <c r="W57" s="62" t="s">
        <v>7508</v>
      </c>
      <c r="X57" s="1" t="s">
        <v>5230</v>
      </c>
    </row>
    <row r="58" spans="2:24" ht="15" customHeight="1" x14ac:dyDescent="0.2">
      <c r="B58" s="1" t="s">
        <v>5339</v>
      </c>
      <c r="C58" s="70" t="s">
        <v>5340</v>
      </c>
      <c r="D58" s="62" t="s">
        <v>5139</v>
      </c>
      <c r="E58" s="1" t="s">
        <v>5341</v>
      </c>
      <c r="F58" s="2">
        <v>1</v>
      </c>
      <c r="G58" s="2">
        <v>105</v>
      </c>
      <c r="H58" s="2">
        <f>+G58*21/100</f>
        <v>22.05</v>
      </c>
      <c r="I58" s="2">
        <v>105</v>
      </c>
      <c r="J58" s="2">
        <v>22.05</v>
      </c>
      <c r="K58" s="63">
        <v>45120</v>
      </c>
      <c r="L58" s="62">
        <v>2</v>
      </c>
      <c r="M58" s="62">
        <v>1</v>
      </c>
      <c r="N58" s="2"/>
      <c r="O58" s="2"/>
      <c r="P58" s="2"/>
      <c r="Q58" s="62" t="s">
        <v>1470</v>
      </c>
      <c r="R58" s="73" t="s">
        <v>5342</v>
      </c>
      <c r="S58" s="78" t="s">
        <v>2587</v>
      </c>
      <c r="T58" s="15"/>
      <c r="U58" s="13" t="s">
        <v>1750</v>
      </c>
      <c r="V58" s="2">
        <v>127.05</v>
      </c>
      <c r="W58" s="62" t="s">
        <v>7508</v>
      </c>
      <c r="X58" s="1" t="s">
        <v>5334</v>
      </c>
    </row>
    <row r="59" spans="2:24" ht="15" customHeight="1" x14ac:dyDescent="0.2">
      <c r="B59" s="1" t="s">
        <v>5352</v>
      </c>
      <c r="C59" s="70" t="s">
        <v>5353</v>
      </c>
      <c r="D59" s="62" t="s">
        <v>5138</v>
      </c>
      <c r="E59" s="1" t="s">
        <v>5354</v>
      </c>
      <c r="F59" s="2">
        <v>1</v>
      </c>
      <c r="G59" s="2">
        <v>122.47</v>
      </c>
      <c r="H59" s="2">
        <f>+G59*21/100</f>
        <v>25.718699999999998</v>
      </c>
      <c r="I59" s="2">
        <v>122.47</v>
      </c>
      <c r="J59" s="2">
        <v>25.72</v>
      </c>
      <c r="K59" s="63">
        <v>45120</v>
      </c>
      <c r="L59" s="62">
        <v>2</v>
      </c>
      <c r="M59" s="62">
        <v>1</v>
      </c>
      <c r="N59" s="2"/>
      <c r="O59" s="2"/>
      <c r="P59" s="2"/>
      <c r="Q59" s="62" t="s">
        <v>122</v>
      </c>
      <c r="R59" s="73" t="s">
        <v>5296</v>
      </c>
      <c r="S59" s="78" t="s">
        <v>2587</v>
      </c>
      <c r="T59" s="15"/>
      <c r="U59" s="13" t="s">
        <v>856</v>
      </c>
      <c r="V59" s="2">
        <v>148.19</v>
      </c>
      <c r="W59" s="62" t="s">
        <v>7508</v>
      </c>
      <c r="X59" s="1" t="s">
        <v>5249</v>
      </c>
    </row>
    <row r="60" spans="2:24" ht="15" customHeight="1" x14ac:dyDescent="0.2">
      <c r="B60" s="1" t="s">
        <v>5293</v>
      </c>
      <c r="C60" s="70" t="s">
        <v>5294</v>
      </c>
      <c r="D60" s="62" t="s">
        <v>5138</v>
      </c>
      <c r="E60" s="1" t="s">
        <v>5295</v>
      </c>
      <c r="F60" s="2">
        <v>5</v>
      </c>
      <c r="G60" s="2">
        <v>115.72</v>
      </c>
      <c r="H60" s="2">
        <f>+G60*21/100</f>
        <v>24.301199999999998</v>
      </c>
      <c r="I60" s="2">
        <v>116</v>
      </c>
      <c r="J60" s="2">
        <v>24.36</v>
      </c>
      <c r="K60" s="63">
        <v>45120</v>
      </c>
      <c r="L60" s="62">
        <v>2</v>
      </c>
      <c r="M60" s="62">
        <v>1</v>
      </c>
      <c r="N60" s="2"/>
      <c r="O60" s="2"/>
      <c r="P60" s="2"/>
      <c r="Q60" s="62" t="s">
        <v>2235</v>
      </c>
      <c r="R60" s="73" t="s">
        <v>5296</v>
      </c>
      <c r="S60" s="78" t="s">
        <v>2587</v>
      </c>
      <c r="T60" s="15"/>
      <c r="U60" s="13" t="s">
        <v>1676</v>
      </c>
      <c r="V60" s="2">
        <v>140.36000000000001</v>
      </c>
      <c r="W60" s="62" t="s">
        <v>7508</v>
      </c>
      <c r="X60" s="1" t="s">
        <v>5230</v>
      </c>
    </row>
    <row r="61" spans="2:24" ht="15" customHeight="1" x14ac:dyDescent="0.2">
      <c r="B61" s="1" t="s">
        <v>5324</v>
      </c>
      <c r="C61" s="70" t="s">
        <v>5325</v>
      </c>
      <c r="D61" s="62" t="s">
        <v>5138</v>
      </c>
      <c r="E61" s="1" t="s">
        <v>5326</v>
      </c>
      <c r="F61" s="2">
        <v>2</v>
      </c>
      <c r="G61" s="2">
        <v>5234.9399999999996</v>
      </c>
      <c r="H61" s="2">
        <f>+G61*21/100</f>
        <v>1099.3373999999999</v>
      </c>
      <c r="I61" s="2">
        <v>5234.9399999999996</v>
      </c>
      <c r="J61" s="2">
        <v>1099.3399999999999</v>
      </c>
      <c r="K61" s="63">
        <v>45120</v>
      </c>
      <c r="L61" s="62">
        <v>1</v>
      </c>
      <c r="M61" s="62">
        <v>1</v>
      </c>
      <c r="N61" s="2"/>
      <c r="O61" s="2"/>
      <c r="P61" s="2"/>
      <c r="Q61" s="62" t="s">
        <v>5327</v>
      </c>
      <c r="R61" s="73" t="s">
        <v>5328</v>
      </c>
      <c r="S61" s="78" t="s">
        <v>2587</v>
      </c>
      <c r="T61" s="15"/>
      <c r="U61" s="13">
        <v>39162000</v>
      </c>
      <c r="V61" s="2">
        <v>6334.28</v>
      </c>
      <c r="W61" s="62" t="s">
        <v>7508</v>
      </c>
      <c r="X61" s="1" t="s">
        <v>3115</v>
      </c>
    </row>
    <row r="62" spans="2:24" ht="15" customHeight="1" x14ac:dyDescent="0.2">
      <c r="B62" s="1" t="s">
        <v>5319</v>
      </c>
      <c r="C62" s="70" t="s">
        <v>5320</v>
      </c>
      <c r="D62" s="62" t="s">
        <v>5138</v>
      </c>
      <c r="E62" s="1" t="s">
        <v>5321</v>
      </c>
      <c r="F62" s="2">
        <v>0.2</v>
      </c>
      <c r="G62" s="2">
        <v>1203</v>
      </c>
      <c r="H62" s="2">
        <f>+G62*21/100</f>
        <v>252.63</v>
      </c>
      <c r="I62" s="2">
        <v>1203.1400000000001</v>
      </c>
      <c r="J62" s="2">
        <v>252.66</v>
      </c>
      <c r="K62" s="63">
        <v>45120</v>
      </c>
      <c r="L62" s="62">
        <v>2</v>
      </c>
      <c r="M62" s="62">
        <v>1</v>
      </c>
      <c r="N62" s="2"/>
      <c r="O62" s="2"/>
      <c r="P62" s="2"/>
      <c r="Q62" s="62" t="s">
        <v>5322</v>
      </c>
      <c r="R62" s="74" t="s">
        <v>7491</v>
      </c>
      <c r="S62" s="78" t="s">
        <v>2587</v>
      </c>
      <c r="T62" s="15"/>
      <c r="U62" s="13" t="s">
        <v>5323</v>
      </c>
      <c r="V62" s="2">
        <v>1455.8</v>
      </c>
      <c r="W62" s="62" t="s">
        <v>7508</v>
      </c>
      <c r="X62" s="1" t="s">
        <v>5230</v>
      </c>
    </row>
    <row r="63" spans="2:24" ht="15" customHeight="1" x14ac:dyDescent="0.2">
      <c r="B63" s="1" t="s">
        <v>5335</v>
      </c>
      <c r="C63" s="70" t="s">
        <v>5336</v>
      </c>
      <c r="D63" s="62" t="s">
        <v>5139</v>
      </c>
      <c r="E63" s="1" t="s">
        <v>5337</v>
      </c>
      <c r="F63" s="2">
        <v>6</v>
      </c>
      <c r="G63" s="2">
        <v>2100</v>
      </c>
      <c r="H63" s="2">
        <v>0</v>
      </c>
      <c r="I63" s="2">
        <v>2100</v>
      </c>
      <c r="J63" s="2">
        <v>0</v>
      </c>
      <c r="K63" s="63">
        <v>45120</v>
      </c>
      <c r="L63" s="62">
        <v>2</v>
      </c>
      <c r="M63" s="62">
        <v>1</v>
      </c>
      <c r="N63" s="2"/>
      <c r="O63" s="2"/>
      <c r="P63" s="2"/>
      <c r="Q63" s="62" t="s">
        <v>2221</v>
      </c>
      <c r="R63" s="73" t="s">
        <v>5338</v>
      </c>
      <c r="S63" s="78" t="s">
        <v>2587</v>
      </c>
      <c r="T63" s="15"/>
      <c r="U63" s="13" t="s">
        <v>1266</v>
      </c>
      <c r="V63" s="2">
        <v>2100</v>
      </c>
      <c r="W63" s="62" t="s">
        <v>7508</v>
      </c>
      <c r="X63" s="1" t="s">
        <v>5334</v>
      </c>
    </row>
    <row r="64" spans="2:24" ht="15" customHeight="1" x14ac:dyDescent="0.2">
      <c r="B64" s="1" t="s">
        <v>5329</v>
      </c>
      <c r="C64" s="70" t="s">
        <v>5330</v>
      </c>
      <c r="D64" s="62" t="s">
        <v>5139</v>
      </c>
      <c r="E64" s="1" t="s">
        <v>5331</v>
      </c>
      <c r="F64" s="2">
        <v>4</v>
      </c>
      <c r="G64" s="2">
        <v>900</v>
      </c>
      <c r="H64" s="2">
        <v>0</v>
      </c>
      <c r="I64" s="2">
        <v>900</v>
      </c>
      <c r="J64" s="2">
        <v>0</v>
      </c>
      <c r="K64" s="63">
        <v>45120</v>
      </c>
      <c r="L64" s="62">
        <v>2</v>
      </c>
      <c r="M64" s="62">
        <v>1</v>
      </c>
      <c r="N64" s="2"/>
      <c r="O64" s="2"/>
      <c r="P64" s="2"/>
      <c r="Q64" s="62" t="s">
        <v>5332</v>
      </c>
      <c r="R64" s="73" t="s">
        <v>5333</v>
      </c>
      <c r="S64" s="78" t="s">
        <v>2587</v>
      </c>
      <c r="T64" s="15"/>
      <c r="U64" s="13" t="s">
        <v>3914</v>
      </c>
      <c r="V64" s="2">
        <v>900</v>
      </c>
      <c r="W64" s="62" t="s">
        <v>7508</v>
      </c>
      <c r="X64" s="1" t="s">
        <v>5334</v>
      </c>
    </row>
    <row r="65" spans="2:24" ht="15" customHeight="1" x14ac:dyDescent="0.2">
      <c r="B65" s="1" t="s">
        <v>5378</v>
      </c>
      <c r="C65" s="70" t="s">
        <v>5379</v>
      </c>
      <c r="D65" s="62" t="s">
        <v>5138</v>
      </c>
      <c r="E65" s="1" t="s">
        <v>5380</v>
      </c>
      <c r="F65" s="2">
        <v>1</v>
      </c>
      <c r="G65" s="2">
        <v>3498.4</v>
      </c>
      <c r="H65" s="2">
        <f>+G65*21/100</f>
        <v>734.6640000000001</v>
      </c>
      <c r="I65" s="2">
        <v>3498.4</v>
      </c>
      <c r="J65" s="2">
        <v>734.66</v>
      </c>
      <c r="K65" s="63">
        <v>45121</v>
      </c>
      <c r="L65" s="62">
        <v>1</v>
      </c>
      <c r="M65" s="62">
        <v>1</v>
      </c>
      <c r="N65" s="2"/>
      <c r="O65" s="2"/>
      <c r="P65" s="2"/>
      <c r="Q65" s="62" t="s">
        <v>9995</v>
      </c>
      <c r="R65" s="73" t="s">
        <v>5381</v>
      </c>
      <c r="S65" s="78" t="s">
        <v>2587</v>
      </c>
      <c r="T65" s="15"/>
      <c r="U65" s="13" t="s">
        <v>114</v>
      </c>
      <c r="V65" s="2">
        <v>4233.0600000000004</v>
      </c>
      <c r="W65" s="62" t="s">
        <v>7508</v>
      </c>
      <c r="X65" s="1" t="s">
        <v>5289</v>
      </c>
    </row>
    <row r="66" spans="2:24" ht="15" customHeight="1" x14ac:dyDescent="0.2">
      <c r="B66" s="1" t="s">
        <v>5372</v>
      </c>
      <c r="C66" s="70" t="s">
        <v>5373</v>
      </c>
      <c r="D66" s="62" t="s">
        <v>5138</v>
      </c>
      <c r="E66" s="1" t="s">
        <v>5374</v>
      </c>
      <c r="F66" s="2">
        <v>0.2</v>
      </c>
      <c r="G66" s="2">
        <v>71.33</v>
      </c>
      <c r="H66" s="2">
        <f>+G66*21/100</f>
        <v>14.9793</v>
      </c>
      <c r="I66" s="2">
        <v>71.33</v>
      </c>
      <c r="J66" s="2">
        <v>14.98</v>
      </c>
      <c r="K66" s="63">
        <v>45121</v>
      </c>
      <c r="L66" s="62">
        <v>2</v>
      </c>
      <c r="M66" s="62">
        <v>1</v>
      </c>
      <c r="N66" s="2"/>
      <c r="O66" s="2"/>
      <c r="P66" s="2"/>
      <c r="Q66" s="62" t="s">
        <v>2118</v>
      </c>
      <c r="R66" s="73" t="s">
        <v>2754</v>
      </c>
      <c r="S66" s="78" t="s">
        <v>2587</v>
      </c>
      <c r="T66" s="15"/>
      <c r="U66" s="13" t="s">
        <v>31</v>
      </c>
      <c r="V66" s="2">
        <v>86.31</v>
      </c>
      <c r="W66" s="62" t="s">
        <v>7508</v>
      </c>
      <c r="X66" s="1" t="s">
        <v>5230</v>
      </c>
    </row>
    <row r="67" spans="2:24" ht="15" customHeight="1" x14ac:dyDescent="0.2">
      <c r="B67" s="1" t="s">
        <v>5382</v>
      </c>
      <c r="C67" s="70" t="s">
        <v>5383</v>
      </c>
      <c r="D67" s="62" t="s">
        <v>5139</v>
      </c>
      <c r="E67" s="1" t="s">
        <v>5384</v>
      </c>
      <c r="F67" s="2">
        <v>0.01</v>
      </c>
      <c r="G67" s="2">
        <v>30</v>
      </c>
      <c r="H67" s="2">
        <f>+G67*21/100</f>
        <v>6.3</v>
      </c>
      <c r="I67" s="2">
        <v>30</v>
      </c>
      <c r="J67" s="2">
        <v>0</v>
      </c>
      <c r="K67" s="63">
        <v>45121</v>
      </c>
      <c r="L67" s="62">
        <v>2</v>
      </c>
      <c r="M67" s="62">
        <v>1</v>
      </c>
      <c r="N67" s="2"/>
      <c r="O67" s="2"/>
      <c r="P67" s="2"/>
      <c r="Q67" s="62" t="s">
        <v>271</v>
      </c>
      <c r="R67" s="73" t="s">
        <v>272</v>
      </c>
      <c r="S67" s="78" t="s">
        <v>2587</v>
      </c>
      <c r="T67" s="15"/>
      <c r="U67" s="13" t="s">
        <v>273</v>
      </c>
      <c r="V67" s="2">
        <v>30</v>
      </c>
      <c r="W67" s="62" t="s">
        <v>7508</v>
      </c>
      <c r="X67" s="1" t="s">
        <v>5289</v>
      </c>
    </row>
    <row r="68" spans="2:24" ht="15" customHeight="1" x14ac:dyDescent="0.2">
      <c r="B68" s="1" t="s">
        <v>5375</v>
      </c>
      <c r="C68" s="70" t="s">
        <v>5376</v>
      </c>
      <c r="D68" s="62" t="s">
        <v>5138</v>
      </c>
      <c r="E68" s="1" t="s">
        <v>5377</v>
      </c>
      <c r="F68" s="2">
        <v>0.2</v>
      </c>
      <c r="G68" s="2">
        <v>28.65</v>
      </c>
      <c r="H68" s="2">
        <f>+G68*21/100</f>
        <v>6.0164999999999997</v>
      </c>
      <c r="I68" s="2">
        <v>28.65</v>
      </c>
      <c r="J68" s="2">
        <v>6.02</v>
      </c>
      <c r="K68" s="63">
        <v>45121</v>
      </c>
      <c r="L68" s="62">
        <v>2</v>
      </c>
      <c r="M68" s="62">
        <v>1</v>
      </c>
      <c r="N68" s="2"/>
      <c r="O68" s="2"/>
      <c r="P68" s="2"/>
      <c r="Q68" s="65" t="s">
        <v>150</v>
      </c>
      <c r="R68" s="73" t="s">
        <v>127</v>
      </c>
      <c r="S68" s="78" t="s">
        <v>2587</v>
      </c>
      <c r="T68" s="15"/>
      <c r="U68" s="13" t="s">
        <v>608</v>
      </c>
      <c r="V68" s="2">
        <v>34.67</v>
      </c>
      <c r="W68" s="62" t="s">
        <v>7508</v>
      </c>
      <c r="X68" s="1" t="s">
        <v>5230</v>
      </c>
    </row>
    <row r="69" spans="2:24" ht="15" customHeight="1" x14ac:dyDescent="0.2">
      <c r="B69" s="1" t="s">
        <v>5369</v>
      </c>
      <c r="C69" s="70" t="s">
        <v>5370</v>
      </c>
      <c r="D69" s="62" t="s">
        <v>5138</v>
      </c>
      <c r="E69" s="1" t="s">
        <v>5371</v>
      </c>
      <c r="F69" s="2">
        <v>0.5</v>
      </c>
      <c r="G69" s="2">
        <v>40.97</v>
      </c>
      <c r="H69" s="2">
        <f>+G69*21/100</f>
        <v>8.6036999999999999</v>
      </c>
      <c r="I69" s="2">
        <v>40.97</v>
      </c>
      <c r="J69" s="2">
        <v>8.6</v>
      </c>
      <c r="K69" s="63">
        <v>45121</v>
      </c>
      <c r="L69" s="62">
        <v>2</v>
      </c>
      <c r="M69" s="62">
        <v>1</v>
      </c>
      <c r="N69" s="2"/>
      <c r="O69" s="2"/>
      <c r="P69" s="2"/>
      <c r="Q69" s="62" t="s">
        <v>29</v>
      </c>
      <c r="R69" s="73" t="s">
        <v>7230</v>
      </c>
      <c r="S69" s="78" t="s">
        <v>2587</v>
      </c>
      <c r="T69" s="15"/>
      <c r="U69" s="13" t="s">
        <v>354</v>
      </c>
      <c r="V69" s="2">
        <v>49.57</v>
      </c>
      <c r="W69" s="62" t="s">
        <v>7508</v>
      </c>
      <c r="X69" s="1" t="s">
        <v>5230</v>
      </c>
    </row>
    <row r="70" spans="2:24" ht="15" customHeight="1" x14ac:dyDescent="0.2">
      <c r="B70" s="1" t="s">
        <v>5411</v>
      </c>
      <c r="C70" s="70" t="s">
        <v>5412</v>
      </c>
      <c r="D70" s="62" t="s">
        <v>5139</v>
      </c>
      <c r="E70" s="1" t="s">
        <v>5413</v>
      </c>
      <c r="F70" s="2">
        <v>2</v>
      </c>
      <c r="G70" s="2">
        <v>4545.45</v>
      </c>
      <c r="H70" s="2">
        <f>+G70*21/100</f>
        <v>954.54449999999997</v>
      </c>
      <c r="I70" s="2">
        <v>4545.45</v>
      </c>
      <c r="J70" s="2">
        <v>454.55</v>
      </c>
      <c r="K70" s="63">
        <v>45124</v>
      </c>
      <c r="L70" s="62">
        <v>2</v>
      </c>
      <c r="M70" s="62">
        <v>1</v>
      </c>
      <c r="N70" s="2"/>
      <c r="O70" s="2"/>
      <c r="P70" s="2"/>
      <c r="Q70" s="62" t="s">
        <v>9948</v>
      </c>
      <c r="R70" s="73" t="s">
        <v>1265</v>
      </c>
      <c r="S70" s="78" t="s">
        <v>2587</v>
      </c>
      <c r="T70" s="15"/>
      <c r="U70" s="13" t="s">
        <v>1180</v>
      </c>
      <c r="V70" s="2">
        <v>5000</v>
      </c>
      <c r="W70" s="62" t="s">
        <v>7508</v>
      </c>
      <c r="X70" s="1" t="s">
        <v>5279</v>
      </c>
    </row>
    <row r="71" spans="2:24" ht="15" customHeight="1" x14ac:dyDescent="0.2">
      <c r="B71" s="1" t="s">
        <v>5406</v>
      </c>
      <c r="C71" s="70" t="s">
        <v>5407</v>
      </c>
      <c r="D71" s="62" t="s">
        <v>5138</v>
      </c>
      <c r="E71" s="1" t="s">
        <v>5408</v>
      </c>
      <c r="F71" s="2">
        <v>7.0000000000000007E-2</v>
      </c>
      <c r="G71" s="2">
        <v>70</v>
      </c>
      <c r="H71" s="2">
        <f>+G71*21/100</f>
        <v>14.7</v>
      </c>
      <c r="I71" s="2">
        <v>69.56</v>
      </c>
      <c r="J71" s="2">
        <v>14.61</v>
      </c>
      <c r="K71" s="63">
        <v>45124</v>
      </c>
      <c r="L71" s="62">
        <v>2</v>
      </c>
      <c r="M71" s="62">
        <v>1</v>
      </c>
      <c r="N71" s="2"/>
      <c r="O71" s="2"/>
      <c r="P71" s="2"/>
      <c r="Q71" s="62" t="s">
        <v>352</v>
      </c>
      <c r="R71" s="73" t="s">
        <v>5409</v>
      </c>
      <c r="S71" s="78" t="s">
        <v>2587</v>
      </c>
      <c r="T71" s="15"/>
      <c r="U71" s="13" t="s">
        <v>5410</v>
      </c>
      <c r="V71" s="2">
        <v>84.17</v>
      </c>
      <c r="W71" s="62" t="s">
        <v>7508</v>
      </c>
      <c r="X71" s="1" t="s">
        <v>5279</v>
      </c>
    </row>
    <row r="72" spans="2:24" ht="15" customHeight="1" x14ac:dyDescent="0.2">
      <c r="B72" s="1" t="s">
        <v>5394</v>
      </c>
      <c r="C72" s="70" t="s">
        <v>5395</v>
      </c>
      <c r="D72" s="62" t="s">
        <v>5138</v>
      </c>
      <c r="E72" s="1" t="s">
        <v>5396</v>
      </c>
      <c r="F72" s="2">
        <v>0.1</v>
      </c>
      <c r="G72" s="2">
        <v>64.92</v>
      </c>
      <c r="H72" s="2">
        <f>+G72*21/100</f>
        <v>13.633199999999999</v>
      </c>
      <c r="I72" s="2">
        <v>64.92</v>
      </c>
      <c r="J72" s="2">
        <v>6.49</v>
      </c>
      <c r="K72" s="63">
        <v>45124</v>
      </c>
      <c r="L72" s="62">
        <v>2</v>
      </c>
      <c r="M72" s="62">
        <v>1</v>
      </c>
      <c r="N72" s="2"/>
      <c r="O72" s="2"/>
      <c r="P72" s="2"/>
      <c r="Q72" s="62" t="s">
        <v>5397</v>
      </c>
      <c r="R72" s="73" t="s">
        <v>5398</v>
      </c>
      <c r="S72" s="78" t="s">
        <v>2587</v>
      </c>
      <c r="T72" s="15"/>
      <c r="U72" s="13" t="s">
        <v>5399</v>
      </c>
      <c r="V72" s="2">
        <v>71.41</v>
      </c>
      <c r="W72" s="62" t="s">
        <v>7508</v>
      </c>
      <c r="X72" s="1" t="s">
        <v>2606</v>
      </c>
    </row>
    <row r="73" spans="2:24" ht="15" customHeight="1" x14ac:dyDescent="0.2">
      <c r="B73" s="1" t="s">
        <v>5403</v>
      </c>
      <c r="C73" s="70" t="s">
        <v>5404</v>
      </c>
      <c r="D73" s="62" t="s">
        <v>5138</v>
      </c>
      <c r="E73" s="1" t="s">
        <v>5405</v>
      </c>
      <c r="F73" s="2">
        <v>1</v>
      </c>
      <c r="G73" s="2">
        <v>82.33</v>
      </c>
      <c r="H73" s="2">
        <f>+G73*21/100</f>
        <v>17.289300000000001</v>
      </c>
      <c r="I73" s="2">
        <v>82.33</v>
      </c>
      <c r="J73" s="2">
        <v>17.29</v>
      </c>
      <c r="K73" s="63">
        <v>45124</v>
      </c>
      <c r="L73" s="62">
        <v>2</v>
      </c>
      <c r="M73" s="62">
        <v>1</v>
      </c>
      <c r="N73" s="2"/>
      <c r="O73" s="2"/>
      <c r="P73" s="2"/>
      <c r="Q73" s="62" t="s">
        <v>170</v>
      </c>
      <c r="R73" s="73" t="s">
        <v>3052</v>
      </c>
      <c r="S73" s="78" t="s">
        <v>2587</v>
      </c>
      <c r="T73" s="15"/>
      <c r="U73" s="13" t="s">
        <v>2700</v>
      </c>
      <c r="V73" s="2">
        <v>99.62</v>
      </c>
      <c r="W73" s="62" t="s">
        <v>7508</v>
      </c>
      <c r="X73" s="1" t="s">
        <v>5249</v>
      </c>
    </row>
    <row r="74" spans="2:24" ht="15" customHeight="1" x14ac:dyDescent="0.2">
      <c r="B74" s="1" t="s">
        <v>5400</v>
      </c>
      <c r="C74" s="70" t="s">
        <v>5401</v>
      </c>
      <c r="D74" s="62" t="s">
        <v>5138</v>
      </c>
      <c r="E74" s="1" t="s">
        <v>5402</v>
      </c>
      <c r="F74" s="2">
        <v>1</v>
      </c>
      <c r="G74" s="2">
        <v>368.36</v>
      </c>
      <c r="H74" s="2">
        <f>+G74*21/100</f>
        <v>77.35560000000001</v>
      </c>
      <c r="I74" s="2">
        <v>368.36</v>
      </c>
      <c r="J74" s="2">
        <v>77.36</v>
      </c>
      <c r="K74" s="63">
        <v>45124</v>
      </c>
      <c r="L74" s="62">
        <v>2</v>
      </c>
      <c r="M74" s="62">
        <v>1</v>
      </c>
      <c r="N74" s="2"/>
      <c r="O74" s="2"/>
      <c r="P74" s="2"/>
      <c r="Q74" s="62" t="s">
        <v>170</v>
      </c>
      <c r="R74" s="73" t="s">
        <v>3052</v>
      </c>
      <c r="S74" s="78" t="s">
        <v>2587</v>
      </c>
      <c r="T74" s="15"/>
      <c r="U74" s="13" t="s">
        <v>20</v>
      </c>
      <c r="V74" s="2">
        <v>445.72</v>
      </c>
      <c r="W74" s="62" t="s">
        <v>7508</v>
      </c>
      <c r="X74" s="1" t="s">
        <v>5249</v>
      </c>
    </row>
    <row r="75" spans="2:24" ht="15" customHeight="1" x14ac:dyDescent="0.2">
      <c r="B75" s="1" t="s">
        <v>5391</v>
      </c>
      <c r="C75" s="70" t="s">
        <v>5392</v>
      </c>
      <c r="D75" s="62" t="s">
        <v>5138</v>
      </c>
      <c r="E75" s="1" t="s">
        <v>5393</v>
      </c>
      <c r="F75" s="2">
        <v>3</v>
      </c>
      <c r="G75" s="2">
        <v>81.86</v>
      </c>
      <c r="H75" s="2">
        <f>+G75*21/100</f>
        <v>17.1906</v>
      </c>
      <c r="I75" s="2">
        <v>81.86</v>
      </c>
      <c r="J75" s="2">
        <v>17.190000000000001</v>
      </c>
      <c r="K75" s="63">
        <v>45124</v>
      </c>
      <c r="L75" s="62">
        <v>2</v>
      </c>
      <c r="M75" s="62">
        <v>1</v>
      </c>
      <c r="N75" s="2"/>
      <c r="O75" s="2"/>
      <c r="P75" s="2"/>
      <c r="Q75" s="62" t="s">
        <v>150</v>
      </c>
      <c r="R75" s="73" t="s">
        <v>127</v>
      </c>
      <c r="S75" s="78" t="s">
        <v>2587</v>
      </c>
      <c r="T75" s="15"/>
      <c r="U75" s="13" t="s">
        <v>608</v>
      </c>
      <c r="V75" s="2">
        <v>99.05</v>
      </c>
      <c r="W75" s="62" t="s">
        <v>7508</v>
      </c>
      <c r="X75" s="1" t="s">
        <v>5226</v>
      </c>
    </row>
    <row r="76" spans="2:24" ht="15" customHeight="1" x14ac:dyDescent="0.2">
      <c r="B76" s="1" t="s">
        <v>5387</v>
      </c>
      <c r="C76" s="70" t="s">
        <v>5388</v>
      </c>
      <c r="D76" s="62" t="s">
        <v>5138</v>
      </c>
      <c r="E76" s="1" t="s">
        <v>5389</v>
      </c>
      <c r="F76" s="2">
        <v>0.05</v>
      </c>
      <c r="G76" s="2">
        <v>648</v>
      </c>
      <c r="H76" s="2">
        <f>+G76*21/100</f>
        <v>136.08000000000001</v>
      </c>
      <c r="I76" s="2">
        <v>648</v>
      </c>
      <c r="J76" s="2">
        <v>136.08000000000001</v>
      </c>
      <c r="K76" s="63">
        <v>45124</v>
      </c>
      <c r="L76" s="62">
        <v>2</v>
      </c>
      <c r="M76" s="62">
        <v>1</v>
      </c>
      <c r="N76" s="2"/>
      <c r="O76" s="2"/>
      <c r="P76" s="2"/>
      <c r="Q76" s="62" t="s">
        <v>100</v>
      </c>
      <c r="R76" s="73" t="s">
        <v>5390</v>
      </c>
      <c r="S76" s="78" t="s">
        <v>2587</v>
      </c>
      <c r="T76" s="15"/>
      <c r="U76" s="13" t="s">
        <v>156</v>
      </c>
      <c r="V76" s="2">
        <v>784.08</v>
      </c>
      <c r="W76" s="62" t="s">
        <v>7508</v>
      </c>
      <c r="X76" s="1" t="s">
        <v>5226</v>
      </c>
    </row>
    <row r="77" spans="2:24" ht="15" customHeight="1" x14ac:dyDescent="0.2">
      <c r="B77" s="1" t="s">
        <v>5385</v>
      </c>
      <c r="C77" s="70" t="s">
        <v>5386</v>
      </c>
      <c r="D77" s="62" t="s">
        <v>5138</v>
      </c>
      <c r="E77" s="1" t="s">
        <v>7505</v>
      </c>
      <c r="F77" s="2">
        <v>3</v>
      </c>
      <c r="G77" s="2">
        <v>284.88</v>
      </c>
      <c r="H77" s="2">
        <f>+G77*21/100</f>
        <v>59.824799999999996</v>
      </c>
      <c r="I77" s="2">
        <v>285.38</v>
      </c>
      <c r="J77" s="2">
        <v>59.93</v>
      </c>
      <c r="K77" s="63">
        <v>45124</v>
      </c>
      <c r="L77" s="62">
        <v>2</v>
      </c>
      <c r="M77" s="62">
        <v>1</v>
      </c>
      <c r="N77" s="2"/>
      <c r="O77" s="2"/>
      <c r="P77" s="2"/>
      <c r="Q77" s="62" t="s">
        <v>122</v>
      </c>
      <c r="R77" s="73" t="s">
        <v>5296</v>
      </c>
      <c r="S77" s="78" t="s">
        <v>2587</v>
      </c>
      <c r="T77" s="15"/>
      <c r="U77" s="13" t="s">
        <v>137</v>
      </c>
      <c r="V77" s="2">
        <v>345.31</v>
      </c>
      <c r="W77" s="62" t="s">
        <v>7508</v>
      </c>
      <c r="X77" s="1" t="s">
        <v>5226</v>
      </c>
    </row>
    <row r="78" spans="2:24" ht="15" customHeight="1" x14ac:dyDescent="0.2">
      <c r="B78" s="1" t="s">
        <v>5414</v>
      </c>
      <c r="C78" s="70" t="s">
        <v>5415</v>
      </c>
      <c r="D78" s="62" t="s">
        <v>5138</v>
      </c>
      <c r="E78" s="1" t="s">
        <v>5416</v>
      </c>
      <c r="F78" s="2">
        <v>0.1</v>
      </c>
      <c r="G78" s="2">
        <v>26.28</v>
      </c>
      <c r="H78" s="2">
        <f>+G78*21/100</f>
        <v>5.5187999999999997</v>
      </c>
      <c r="I78" s="2">
        <v>26.28</v>
      </c>
      <c r="J78" s="2">
        <v>5.52</v>
      </c>
      <c r="K78" s="63">
        <v>45124</v>
      </c>
      <c r="L78" s="62">
        <v>2</v>
      </c>
      <c r="M78" s="62">
        <v>1</v>
      </c>
      <c r="N78" s="2"/>
      <c r="O78" s="2"/>
      <c r="P78" s="2"/>
      <c r="Q78" s="62" t="s">
        <v>122</v>
      </c>
      <c r="R78" s="73" t="s">
        <v>5296</v>
      </c>
      <c r="S78" s="78" t="s">
        <v>2587</v>
      </c>
      <c r="T78" s="15"/>
      <c r="U78" s="13" t="s">
        <v>1013</v>
      </c>
      <c r="V78" s="2">
        <v>31.8</v>
      </c>
      <c r="W78" s="62" t="s">
        <v>7508</v>
      </c>
      <c r="X78" s="1" t="s">
        <v>5279</v>
      </c>
    </row>
    <row r="79" spans="2:24" ht="15" customHeight="1" x14ac:dyDescent="0.2">
      <c r="B79" s="1" t="s">
        <v>5453</v>
      </c>
      <c r="C79" s="70" t="s">
        <v>5454</v>
      </c>
      <c r="D79" s="62" t="s">
        <v>5138</v>
      </c>
      <c r="E79" s="1" t="s">
        <v>1673</v>
      </c>
      <c r="F79" s="2">
        <v>2</v>
      </c>
      <c r="G79" s="2">
        <v>19.7</v>
      </c>
      <c r="H79" s="2">
        <f>+G79*21/100</f>
        <v>4.1369999999999996</v>
      </c>
      <c r="I79" s="2">
        <v>19.7</v>
      </c>
      <c r="J79" s="2">
        <v>4.1399999999999997</v>
      </c>
      <c r="K79" s="63">
        <v>45125</v>
      </c>
      <c r="L79" s="62">
        <v>2</v>
      </c>
      <c r="M79" s="62">
        <v>1</v>
      </c>
      <c r="N79" s="2"/>
      <c r="O79" s="2"/>
      <c r="P79" s="2"/>
      <c r="Q79" s="62" t="s">
        <v>10006</v>
      </c>
      <c r="R79" s="73" t="s">
        <v>5455</v>
      </c>
      <c r="S79" s="78" t="s">
        <v>2587</v>
      </c>
      <c r="T79" s="15"/>
      <c r="U79" s="13" t="s">
        <v>31</v>
      </c>
      <c r="V79" s="2">
        <v>23.84</v>
      </c>
      <c r="W79" s="62" t="s">
        <v>7508</v>
      </c>
      <c r="X79" s="1" t="s">
        <v>5249</v>
      </c>
    </row>
    <row r="80" spans="2:24" ht="15" customHeight="1" x14ac:dyDescent="0.2">
      <c r="B80" s="1" t="s">
        <v>5443</v>
      </c>
      <c r="C80" s="70" t="s">
        <v>5444</v>
      </c>
      <c r="D80" s="62" t="s">
        <v>5138</v>
      </c>
      <c r="E80" s="1" t="s">
        <v>5445</v>
      </c>
      <c r="F80" s="2">
        <v>1</v>
      </c>
      <c r="G80" s="2">
        <v>17.100000000000001</v>
      </c>
      <c r="H80" s="2">
        <f>+G80*21/100</f>
        <v>3.5910000000000002</v>
      </c>
      <c r="I80" s="2">
        <v>17.100000000000001</v>
      </c>
      <c r="J80" s="2">
        <v>3.59</v>
      </c>
      <c r="K80" s="63">
        <v>45125</v>
      </c>
      <c r="L80" s="62">
        <v>2</v>
      </c>
      <c r="M80" s="62">
        <v>1</v>
      </c>
      <c r="N80" s="2"/>
      <c r="O80" s="2"/>
      <c r="P80" s="2"/>
      <c r="Q80" s="62" t="s">
        <v>170</v>
      </c>
      <c r="R80" s="73" t="s">
        <v>3052</v>
      </c>
      <c r="S80" s="78" t="s">
        <v>2587</v>
      </c>
      <c r="T80" s="15"/>
      <c r="U80" s="13" t="s">
        <v>5446</v>
      </c>
      <c r="V80" s="2">
        <v>20.69</v>
      </c>
      <c r="W80" s="62" t="s">
        <v>7508</v>
      </c>
      <c r="X80" s="1" t="s">
        <v>5249</v>
      </c>
    </row>
    <row r="81" spans="2:24" ht="15" customHeight="1" x14ac:dyDescent="0.2">
      <c r="B81" s="1" t="s">
        <v>5450</v>
      </c>
      <c r="C81" s="70" t="s">
        <v>5451</v>
      </c>
      <c r="D81" s="62" t="s">
        <v>5138</v>
      </c>
      <c r="E81" s="1" t="s">
        <v>5452</v>
      </c>
      <c r="F81" s="2">
        <v>1</v>
      </c>
      <c r="G81" s="2">
        <v>618.74</v>
      </c>
      <c r="H81" s="2">
        <f>+G81*21/100</f>
        <v>129.93540000000002</v>
      </c>
      <c r="I81" s="2">
        <v>618.74</v>
      </c>
      <c r="J81" s="2">
        <v>129.94</v>
      </c>
      <c r="K81" s="63">
        <v>45125</v>
      </c>
      <c r="L81" s="62">
        <v>2</v>
      </c>
      <c r="M81" s="62">
        <v>1</v>
      </c>
      <c r="N81" s="2"/>
      <c r="O81" s="2"/>
      <c r="P81" s="2"/>
      <c r="Q81" s="62" t="s">
        <v>170</v>
      </c>
      <c r="R81" s="73" t="s">
        <v>3052</v>
      </c>
      <c r="S81" s="78" t="s">
        <v>2587</v>
      </c>
      <c r="T81" s="15"/>
      <c r="U81" s="13" t="s">
        <v>20</v>
      </c>
      <c r="V81" s="2">
        <v>748.68</v>
      </c>
      <c r="W81" s="62" t="s">
        <v>7508</v>
      </c>
      <c r="X81" s="1" t="s">
        <v>5249</v>
      </c>
    </row>
    <row r="82" spans="2:24" ht="15" customHeight="1" x14ac:dyDescent="0.2">
      <c r="B82" s="1" t="s">
        <v>5426</v>
      </c>
      <c r="C82" s="70" t="s">
        <v>5427</v>
      </c>
      <c r="D82" s="62" t="s">
        <v>5138</v>
      </c>
      <c r="E82" s="1" t="s">
        <v>5428</v>
      </c>
      <c r="F82" s="2">
        <v>0.1</v>
      </c>
      <c r="G82" s="2">
        <v>380.95</v>
      </c>
      <c r="H82" s="2">
        <f>+G82*21/100</f>
        <v>79.999499999999998</v>
      </c>
      <c r="I82" s="2">
        <v>380.95</v>
      </c>
      <c r="J82" s="2">
        <v>80</v>
      </c>
      <c r="K82" s="63">
        <v>45125</v>
      </c>
      <c r="L82" s="62">
        <v>2</v>
      </c>
      <c r="M82" s="62">
        <v>1</v>
      </c>
      <c r="N82" s="2"/>
      <c r="O82" s="2"/>
      <c r="P82" s="2"/>
      <c r="Q82" s="62" t="s">
        <v>150</v>
      </c>
      <c r="R82" s="73" t="s">
        <v>127</v>
      </c>
      <c r="S82" s="78" t="s">
        <v>2587</v>
      </c>
      <c r="T82" s="15"/>
      <c r="U82" s="13" t="s">
        <v>608</v>
      </c>
      <c r="V82" s="2">
        <v>460.95</v>
      </c>
      <c r="W82" s="62" t="s">
        <v>7508</v>
      </c>
      <c r="X82" s="1" t="s">
        <v>5230</v>
      </c>
    </row>
    <row r="83" spans="2:24" ht="15" customHeight="1" x14ac:dyDescent="0.2">
      <c r="B83" s="1" t="s">
        <v>5447</v>
      </c>
      <c r="C83" s="70" t="s">
        <v>5448</v>
      </c>
      <c r="D83" s="62" t="s">
        <v>5138</v>
      </c>
      <c r="E83" s="1" t="s">
        <v>5449</v>
      </c>
      <c r="F83" s="2">
        <v>0.1</v>
      </c>
      <c r="G83" s="2">
        <v>600.82000000000005</v>
      </c>
      <c r="H83" s="2">
        <f>+G83*21/100</f>
        <v>126.17220000000002</v>
      </c>
      <c r="I83" s="2">
        <v>600.82000000000005</v>
      </c>
      <c r="J83" s="2">
        <v>126.17</v>
      </c>
      <c r="K83" s="63">
        <v>45125</v>
      </c>
      <c r="L83" s="62">
        <v>2</v>
      </c>
      <c r="M83" s="62">
        <v>1</v>
      </c>
      <c r="N83" s="2"/>
      <c r="O83" s="2"/>
      <c r="P83" s="2"/>
      <c r="Q83" s="62" t="s">
        <v>150</v>
      </c>
      <c r="R83" s="73" t="s">
        <v>127</v>
      </c>
      <c r="S83" s="78" t="s">
        <v>2587</v>
      </c>
      <c r="T83" s="15"/>
      <c r="U83" s="13" t="s">
        <v>608</v>
      </c>
      <c r="V83" s="2">
        <v>726.99</v>
      </c>
      <c r="W83" s="62" t="s">
        <v>7508</v>
      </c>
      <c r="X83" s="1" t="s">
        <v>5279</v>
      </c>
    </row>
    <row r="84" spans="2:24" ht="15" customHeight="1" x14ac:dyDescent="0.2">
      <c r="B84" s="1" t="s">
        <v>5417</v>
      </c>
      <c r="C84" s="70" t="s">
        <v>5418</v>
      </c>
      <c r="D84" s="62" t="s">
        <v>5138</v>
      </c>
      <c r="E84" s="1" t="s">
        <v>5419</v>
      </c>
      <c r="F84" s="2">
        <v>0.5</v>
      </c>
      <c r="G84" s="2">
        <v>179.39</v>
      </c>
      <c r="H84" s="2">
        <f>+G84*21/100</f>
        <v>37.671899999999994</v>
      </c>
      <c r="I84" s="2">
        <v>148.26</v>
      </c>
      <c r="J84" s="2">
        <v>31.13</v>
      </c>
      <c r="K84" s="63">
        <v>45125</v>
      </c>
      <c r="L84" s="62">
        <v>2</v>
      </c>
      <c r="M84" s="62">
        <v>1</v>
      </c>
      <c r="N84" s="2"/>
      <c r="O84" s="2"/>
      <c r="P84" s="2"/>
      <c r="Q84" s="62" t="s">
        <v>245</v>
      </c>
      <c r="R84" s="74" t="s">
        <v>3690</v>
      </c>
      <c r="S84" s="78" t="s">
        <v>2587</v>
      </c>
      <c r="T84" s="15"/>
      <c r="U84" s="13" t="s">
        <v>3098</v>
      </c>
      <c r="V84" s="2">
        <v>179.39</v>
      </c>
      <c r="W84" s="62" t="s">
        <v>7508</v>
      </c>
      <c r="X84" s="1" t="s">
        <v>5289</v>
      </c>
    </row>
    <row r="85" spans="2:24" ht="15" customHeight="1" x14ac:dyDescent="0.2">
      <c r="B85" s="1" t="s">
        <v>5420</v>
      </c>
      <c r="C85" s="70" t="s">
        <v>5421</v>
      </c>
      <c r="D85" s="62" t="s">
        <v>5139</v>
      </c>
      <c r="E85" s="1" t="s">
        <v>5422</v>
      </c>
      <c r="F85" s="2">
        <v>0.02</v>
      </c>
      <c r="G85" s="2">
        <v>37</v>
      </c>
      <c r="H85" s="2">
        <f>+G85*21/100</f>
        <v>7.77</v>
      </c>
      <c r="I85" s="2">
        <v>37</v>
      </c>
      <c r="J85" s="2">
        <v>7.77</v>
      </c>
      <c r="K85" s="63">
        <v>45125</v>
      </c>
      <c r="L85" s="62">
        <v>2</v>
      </c>
      <c r="M85" s="62">
        <v>1</v>
      </c>
      <c r="N85" s="2"/>
      <c r="O85" s="2"/>
      <c r="P85" s="2"/>
      <c r="Q85" s="62" t="s">
        <v>49</v>
      </c>
      <c r="R85" s="73" t="s">
        <v>50</v>
      </c>
      <c r="S85" s="78" t="s">
        <v>2587</v>
      </c>
      <c r="T85" s="15"/>
      <c r="U85" s="13" t="s">
        <v>1040</v>
      </c>
      <c r="V85" s="2">
        <v>44.77</v>
      </c>
      <c r="W85" s="62" t="s">
        <v>7508</v>
      </c>
      <c r="X85" s="1" t="s">
        <v>5226</v>
      </c>
    </row>
    <row r="86" spans="2:24" ht="15" customHeight="1" x14ac:dyDescent="0.2">
      <c r="B86" s="1" t="s">
        <v>5423</v>
      </c>
      <c r="C86" s="70" t="s">
        <v>5424</v>
      </c>
      <c r="D86" s="62" t="s">
        <v>5138</v>
      </c>
      <c r="E86" s="1" t="s">
        <v>5425</v>
      </c>
      <c r="F86" s="2">
        <v>0.02</v>
      </c>
      <c r="G86" s="2">
        <v>43</v>
      </c>
      <c r="H86" s="2">
        <f>+G86*21/100</f>
        <v>9.0299999999999994</v>
      </c>
      <c r="I86" s="2">
        <v>42.93</v>
      </c>
      <c r="J86" s="2">
        <v>9.02</v>
      </c>
      <c r="K86" s="63">
        <v>45125</v>
      </c>
      <c r="L86" s="62">
        <v>2</v>
      </c>
      <c r="M86" s="62">
        <v>1</v>
      </c>
      <c r="N86" s="2"/>
      <c r="O86" s="2"/>
      <c r="P86" s="2"/>
      <c r="Q86" s="62" t="s">
        <v>143</v>
      </c>
      <c r="R86" s="73" t="s">
        <v>3453</v>
      </c>
      <c r="S86" s="78" t="s">
        <v>2587</v>
      </c>
      <c r="T86" s="15"/>
      <c r="U86" s="13" t="s">
        <v>144</v>
      </c>
      <c r="V86" s="2">
        <v>51.95</v>
      </c>
      <c r="W86" s="62" t="s">
        <v>7508</v>
      </c>
      <c r="X86" s="1" t="s">
        <v>5226</v>
      </c>
    </row>
    <row r="87" spans="2:24" ht="15" customHeight="1" x14ac:dyDescent="0.2">
      <c r="B87" s="1" t="s">
        <v>5439</v>
      </c>
      <c r="C87" s="70" t="s">
        <v>5440</v>
      </c>
      <c r="D87" s="62" t="s">
        <v>5138</v>
      </c>
      <c r="E87" s="1" t="s">
        <v>5441</v>
      </c>
      <c r="F87" s="2">
        <v>0.1</v>
      </c>
      <c r="G87" s="2">
        <v>107.44</v>
      </c>
      <c r="H87" s="2">
        <f>+G87*21/100</f>
        <v>22.562399999999997</v>
      </c>
      <c r="I87" s="2">
        <v>107.44</v>
      </c>
      <c r="J87" s="2">
        <v>22.56</v>
      </c>
      <c r="K87" s="63">
        <v>45125</v>
      </c>
      <c r="L87" s="62">
        <v>2</v>
      </c>
      <c r="M87" s="62">
        <v>1</v>
      </c>
      <c r="N87" s="2"/>
      <c r="O87" s="2"/>
      <c r="P87" s="2"/>
      <c r="Q87" s="62" t="s">
        <v>4965</v>
      </c>
      <c r="R87" s="73" t="s">
        <v>5442</v>
      </c>
      <c r="S87" s="78" t="s">
        <v>2587</v>
      </c>
      <c r="T87" s="15"/>
      <c r="U87" s="13" t="s">
        <v>608</v>
      </c>
      <c r="V87" s="2">
        <v>130</v>
      </c>
      <c r="W87" s="62" t="s">
        <v>7508</v>
      </c>
      <c r="X87" s="1" t="s">
        <v>5289</v>
      </c>
    </row>
    <row r="88" spans="2:24" ht="15" customHeight="1" x14ac:dyDescent="0.2">
      <c r="B88" s="1" t="s">
        <v>5429</v>
      </c>
      <c r="C88" s="70" t="s">
        <v>5430</v>
      </c>
      <c r="D88" s="62" t="s">
        <v>5139</v>
      </c>
      <c r="E88" s="1" t="s">
        <v>5431</v>
      </c>
      <c r="F88" s="2">
        <v>6</v>
      </c>
      <c r="G88" s="2">
        <v>15125</v>
      </c>
      <c r="H88" s="2">
        <f>+G88*21/100</f>
        <v>3176.25</v>
      </c>
      <c r="I88" s="2">
        <v>12500</v>
      </c>
      <c r="J88" s="2">
        <v>2625</v>
      </c>
      <c r="K88" s="63">
        <v>45125</v>
      </c>
      <c r="L88" s="62">
        <v>1</v>
      </c>
      <c r="M88" s="62">
        <v>1</v>
      </c>
      <c r="N88" s="2"/>
      <c r="O88" s="2"/>
      <c r="P88" s="2"/>
      <c r="Q88" s="62" t="s">
        <v>5432</v>
      </c>
      <c r="R88" s="73" t="s">
        <v>5433</v>
      </c>
      <c r="S88" s="78" t="s">
        <v>2587</v>
      </c>
      <c r="T88" s="15"/>
      <c r="U88" s="13" t="s">
        <v>5434</v>
      </c>
      <c r="V88" s="2">
        <v>15125</v>
      </c>
      <c r="W88" s="62" t="s">
        <v>7508</v>
      </c>
      <c r="X88" s="1" t="s">
        <v>5289</v>
      </c>
    </row>
    <row r="89" spans="2:24" ht="15" customHeight="1" x14ac:dyDescent="0.2">
      <c r="B89" s="1" t="s">
        <v>5435</v>
      </c>
      <c r="C89" s="70" t="s">
        <v>5436</v>
      </c>
      <c r="D89" s="62" t="s">
        <v>5138</v>
      </c>
      <c r="E89" s="1" t="s">
        <v>5437</v>
      </c>
      <c r="F89" s="2">
        <v>1</v>
      </c>
      <c r="G89" s="2">
        <v>3550.14</v>
      </c>
      <c r="H89" s="2">
        <f>+G89*21/100</f>
        <v>745.52940000000001</v>
      </c>
      <c r="I89" s="2">
        <v>2934</v>
      </c>
      <c r="J89" s="2">
        <v>616.14</v>
      </c>
      <c r="K89" s="63">
        <v>45125</v>
      </c>
      <c r="L89" s="62">
        <v>1</v>
      </c>
      <c r="M89" s="62">
        <v>1</v>
      </c>
      <c r="N89" s="2"/>
      <c r="O89" s="2"/>
      <c r="P89" s="2"/>
      <c r="Q89" s="62" t="s">
        <v>684</v>
      </c>
      <c r="R89" s="73" t="s">
        <v>3140</v>
      </c>
      <c r="S89" s="78" t="s">
        <v>2587</v>
      </c>
      <c r="T89" s="15"/>
      <c r="U89" s="13" t="s">
        <v>5438</v>
      </c>
      <c r="V89" s="2">
        <v>3550.14</v>
      </c>
      <c r="W89" s="62" t="s">
        <v>7508</v>
      </c>
      <c r="X89" s="1" t="s">
        <v>5289</v>
      </c>
    </row>
    <row r="90" spans="2:24" ht="15" customHeight="1" x14ac:dyDescent="0.2">
      <c r="B90" s="1" t="s">
        <v>5456</v>
      </c>
      <c r="C90" s="70" t="s">
        <v>5457</v>
      </c>
      <c r="D90" s="62" t="s">
        <v>2591</v>
      </c>
      <c r="E90" s="1" t="s">
        <v>5458</v>
      </c>
      <c r="F90" s="2">
        <v>1</v>
      </c>
      <c r="G90" s="2">
        <v>19432.48</v>
      </c>
      <c r="H90" s="2">
        <f>+G90*21/100</f>
        <v>4080.8208</v>
      </c>
      <c r="I90" s="2">
        <v>19431.509999999998</v>
      </c>
      <c r="J90" s="2">
        <v>4080.62</v>
      </c>
      <c r="K90" s="63">
        <v>45126</v>
      </c>
      <c r="L90" s="62">
        <v>1</v>
      </c>
      <c r="M90" s="62">
        <v>1</v>
      </c>
      <c r="N90" s="2"/>
      <c r="O90" s="2"/>
      <c r="P90" s="2"/>
      <c r="Q90" s="62" t="s">
        <v>2616</v>
      </c>
      <c r="R90" s="73" t="s">
        <v>2617</v>
      </c>
      <c r="S90" s="78" t="s">
        <v>2587</v>
      </c>
      <c r="T90" s="15"/>
      <c r="U90" s="13" t="s">
        <v>5459</v>
      </c>
      <c r="V90" s="2">
        <v>23512.13</v>
      </c>
      <c r="W90" s="62" t="s">
        <v>7508</v>
      </c>
      <c r="X90" s="1" t="s">
        <v>5460</v>
      </c>
    </row>
    <row r="91" spans="2:24" ht="15" customHeight="1" x14ac:dyDescent="0.2">
      <c r="B91" s="1" t="s">
        <v>5468</v>
      </c>
      <c r="C91" s="70" t="s">
        <v>5469</v>
      </c>
      <c r="D91" s="62" t="s">
        <v>5139</v>
      </c>
      <c r="E91" s="1" t="s">
        <v>5470</v>
      </c>
      <c r="F91" s="2">
        <v>3</v>
      </c>
      <c r="G91" s="2">
        <v>3500</v>
      </c>
      <c r="H91" s="2">
        <f>+G91*21/100</f>
        <v>735</v>
      </c>
      <c r="I91" s="2">
        <v>3500</v>
      </c>
      <c r="J91" s="2">
        <v>350</v>
      </c>
      <c r="K91" s="63">
        <v>45127</v>
      </c>
      <c r="L91" s="62">
        <v>2</v>
      </c>
      <c r="M91" s="62">
        <v>1</v>
      </c>
      <c r="N91" s="2"/>
      <c r="O91" s="2"/>
      <c r="P91" s="2"/>
      <c r="Q91" s="62" t="s">
        <v>9964</v>
      </c>
      <c r="R91" s="73" t="s">
        <v>5471</v>
      </c>
      <c r="S91" s="78" t="s">
        <v>2587</v>
      </c>
      <c r="T91" s="15"/>
      <c r="U91" s="13" t="s">
        <v>1180</v>
      </c>
      <c r="V91" s="2">
        <v>3850</v>
      </c>
      <c r="W91" s="62" t="s">
        <v>7508</v>
      </c>
      <c r="X91" s="1" t="s">
        <v>5334</v>
      </c>
    </row>
    <row r="92" spans="2:24" ht="15" customHeight="1" x14ac:dyDescent="0.2">
      <c r="B92" s="1" t="s">
        <v>5464</v>
      </c>
      <c r="C92" s="70" t="s">
        <v>5465</v>
      </c>
      <c r="D92" s="62" t="s">
        <v>5138</v>
      </c>
      <c r="E92" s="1" t="s">
        <v>5466</v>
      </c>
      <c r="F92" s="2">
        <v>0.1</v>
      </c>
      <c r="G92" s="2">
        <v>450</v>
      </c>
      <c r="H92" s="2">
        <f>+G92*21/100</f>
        <v>94.5</v>
      </c>
      <c r="I92" s="2">
        <v>417.44</v>
      </c>
      <c r="J92" s="2">
        <v>41.74</v>
      </c>
      <c r="K92" s="63">
        <v>45127</v>
      </c>
      <c r="L92" s="62">
        <v>2</v>
      </c>
      <c r="M92" s="62">
        <v>1</v>
      </c>
      <c r="N92" s="2"/>
      <c r="O92" s="2"/>
      <c r="P92" s="2"/>
      <c r="Q92" s="62" t="s">
        <v>5397</v>
      </c>
      <c r="R92" s="73" t="s">
        <v>5467</v>
      </c>
      <c r="S92" s="78" t="s">
        <v>2587</v>
      </c>
      <c r="T92" s="15"/>
      <c r="U92" s="13" t="s">
        <v>1965</v>
      </c>
      <c r="V92" s="2">
        <v>459.18</v>
      </c>
      <c r="W92" s="62" t="s">
        <v>7508</v>
      </c>
      <c r="X92" s="1" t="s">
        <v>5289</v>
      </c>
    </row>
    <row r="93" spans="2:24" ht="15" customHeight="1" x14ac:dyDescent="0.2">
      <c r="B93" s="1" t="s">
        <v>5461</v>
      </c>
      <c r="C93" s="70" t="s">
        <v>5462</v>
      </c>
      <c r="D93" s="62" t="s">
        <v>5138</v>
      </c>
      <c r="E93" s="1" t="s">
        <v>5463</v>
      </c>
      <c r="F93" s="2">
        <v>1</v>
      </c>
      <c r="G93" s="2">
        <v>85</v>
      </c>
      <c r="H93" s="2">
        <f>+G93*21/100</f>
        <v>17.850000000000001</v>
      </c>
      <c r="I93" s="2">
        <v>85</v>
      </c>
      <c r="J93" s="2">
        <v>17.850000000000001</v>
      </c>
      <c r="K93" s="63">
        <v>45127</v>
      </c>
      <c r="L93" s="62">
        <v>2</v>
      </c>
      <c r="M93" s="62">
        <v>1</v>
      </c>
      <c r="N93" s="2"/>
      <c r="O93" s="2"/>
      <c r="P93" s="2"/>
      <c r="Q93" s="62" t="s">
        <v>250</v>
      </c>
      <c r="R93" s="73" t="s">
        <v>263</v>
      </c>
      <c r="S93" s="78" t="s">
        <v>2587</v>
      </c>
      <c r="T93" s="15"/>
      <c r="U93" s="13" t="s">
        <v>318</v>
      </c>
      <c r="V93" s="2">
        <v>102.85</v>
      </c>
      <c r="W93" s="62" t="s">
        <v>7508</v>
      </c>
      <c r="X93" s="1" t="s">
        <v>5226</v>
      </c>
    </row>
    <row r="94" spans="2:24" ht="15" customHeight="1" x14ac:dyDescent="0.2">
      <c r="B94" s="1" t="s">
        <v>5500</v>
      </c>
      <c r="C94" s="70" t="s">
        <v>5501</v>
      </c>
      <c r="D94" s="62" t="s">
        <v>5138</v>
      </c>
      <c r="E94" s="1" t="s">
        <v>5502</v>
      </c>
      <c r="F94" s="2">
        <v>1</v>
      </c>
      <c r="G94" s="2">
        <v>7</v>
      </c>
      <c r="H94" s="2">
        <f>+G94*21/100</f>
        <v>1.47</v>
      </c>
      <c r="I94" s="2">
        <v>5.04</v>
      </c>
      <c r="J94" s="2">
        <v>1.06</v>
      </c>
      <c r="K94" s="63">
        <v>45131</v>
      </c>
      <c r="L94" s="62">
        <v>2</v>
      </c>
      <c r="M94" s="62">
        <v>1</v>
      </c>
      <c r="N94" s="2"/>
      <c r="O94" s="2"/>
      <c r="P94" s="2"/>
      <c r="Q94" s="62" t="s">
        <v>334</v>
      </c>
      <c r="R94" s="73" t="s">
        <v>335</v>
      </c>
      <c r="S94" s="78" t="s">
        <v>2587</v>
      </c>
      <c r="T94" s="15"/>
      <c r="U94" s="13" t="s">
        <v>5503</v>
      </c>
      <c r="V94" s="2">
        <v>6.1</v>
      </c>
      <c r="W94" s="62" t="s">
        <v>7508</v>
      </c>
      <c r="X94" s="1" t="s">
        <v>5504</v>
      </c>
    </row>
    <row r="95" spans="2:24" ht="15" customHeight="1" x14ac:dyDescent="0.2">
      <c r="B95" s="1" t="s">
        <v>5481</v>
      </c>
      <c r="C95" s="70" t="s">
        <v>5482</v>
      </c>
      <c r="D95" s="62" t="s">
        <v>5139</v>
      </c>
      <c r="E95" s="1" t="s">
        <v>5483</v>
      </c>
      <c r="F95" s="2">
        <v>1</v>
      </c>
      <c r="G95" s="2">
        <v>100</v>
      </c>
      <c r="H95" s="2">
        <f>+G95*21/100</f>
        <v>21</v>
      </c>
      <c r="I95" s="2">
        <v>100</v>
      </c>
      <c r="J95" s="2">
        <v>21</v>
      </c>
      <c r="K95" s="63">
        <v>45131</v>
      </c>
      <c r="L95" s="62">
        <v>2</v>
      </c>
      <c r="M95" s="62">
        <v>1</v>
      </c>
      <c r="N95" s="2"/>
      <c r="O95" s="2"/>
      <c r="P95" s="2"/>
      <c r="Q95" s="62" t="s">
        <v>4577</v>
      </c>
      <c r="R95" s="73" t="s">
        <v>4578</v>
      </c>
      <c r="S95" s="78" t="s">
        <v>2587</v>
      </c>
      <c r="T95" s="15"/>
      <c r="U95" s="13" t="s">
        <v>73</v>
      </c>
      <c r="V95" s="2">
        <v>121</v>
      </c>
      <c r="W95" s="62" t="s">
        <v>7508</v>
      </c>
      <c r="X95" s="1" t="s">
        <v>2606</v>
      </c>
    </row>
    <row r="96" spans="2:24" ht="15" customHeight="1" x14ac:dyDescent="0.2">
      <c r="B96" s="1" t="s">
        <v>5505</v>
      </c>
      <c r="C96" s="70" t="s">
        <v>5506</v>
      </c>
      <c r="D96" s="62" t="s">
        <v>5138</v>
      </c>
      <c r="E96" s="1" t="s">
        <v>5507</v>
      </c>
      <c r="F96" s="2">
        <v>1</v>
      </c>
      <c r="G96" s="2">
        <v>162</v>
      </c>
      <c r="H96" s="2">
        <f>+G96*21/100</f>
        <v>34.020000000000003</v>
      </c>
      <c r="I96" s="2">
        <v>162</v>
      </c>
      <c r="J96" s="2">
        <v>34.020000000000003</v>
      </c>
      <c r="K96" s="63">
        <v>45131</v>
      </c>
      <c r="L96" s="62">
        <v>2</v>
      </c>
      <c r="M96" s="62">
        <v>1</v>
      </c>
      <c r="N96" s="2"/>
      <c r="O96" s="2"/>
      <c r="P96" s="2"/>
      <c r="Q96" s="62" t="s">
        <v>947</v>
      </c>
      <c r="R96" s="73" t="s">
        <v>5508</v>
      </c>
      <c r="S96" s="78" t="s">
        <v>2587</v>
      </c>
      <c r="T96" s="15"/>
      <c r="U96" s="13" t="s">
        <v>1066</v>
      </c>
      <c r="V96" s="2">
        <v>196.02</v>
      </c>
      <c r="W96" s="62" t="s">
        <v>7508</v>
      </c>
      <c r="X96" s="1" t="s">
        <v>5504</v>
      </c>
    </row>
    <row r="97" spans="2:24" ht="15" customHeight="1" x14ac:dyDescent="0.2">
      <c r="B97" s="1" t="s">
        <v>5476</v>
      </c>
      <c r="C97" s="70" t="s">
        <v>5477</v>
      </c>
      <c r="D97" s="62" t="s">
        <v>5138</v>
      </c>
      <c r="E97" s="1" t="s">
        <v>5478</v>
      </c>
      <c r="F97" s="2">
        <v>0.2</v>
      </c>
      <c r="G97" s="2">
        <v>90</v>
      </c>
      <c r="H97" s="2">
        <f>+G97*21/100</f>
        <v>18.899999999999999</v>
      </c>
      <c r="I97" s="2">
        <v>90</v>
      </c>
      <c r="J97" s="2">
        <v>18.899999999999999</v>
      </c>
      <c r="K97" s="63">
        <v>45131</v>
      </c>
      <c r="L97" s="62">
        <v>2</v>
      </c>
      <c r="M97" s="62">
        <v>1</v>
      </c>
      <c r="N97" s="2"/>
      <c r="O97" s="2"/>
      <c r="P97" s="2"/>
      <c r="Q97" s="62" t="s">
        <v>851</v>
      </c>
      <c r="R97" s="73" t="s">
        <v>852</v>
      </c>
      <c r="S97" s="78" t="s">
        <v>2587</v>
      </c>
      <c r="T97" s="15"/>
      <c r="U97" s="13" t="s">
        <v>458</v>
      </c>
      <c r="V97" s="2">
        <v>108.9</v>
      </c>
      <c r="W97" s="62" t="s">
        <v>7508</v>
      </c>
      <c r="X97" s="1" t="s">
        <v>5230</v>
      </c>
    </row>
    <row r="98" spans="2:24" ht="15" customHeight="1" x14ac:dyDescent="0.2">
      <c r="B98" s="1" t="s">
        <v>5484</v>
      </c>
      <c r="C98" s="70" t="s">
        <v>5485</v>
      </c>
      <c r="D98" s="62" t="s">
        <v>5138</v>
      </c>
      <c r="E98" s="1" t="s">
        <v>5486</v>
      </c>
      <c r="F98" s="2">
        <v>0.1</v>
      </c>
      <c r="G98" s="2">
        <v>5.42</v>
      </c>
      <c r="H98" s="2">
        <f>+G98*21/100</f>
        <v>1.1381999999999999</v>
      </c>
      <c r="I98" s="2">
        <v>4.4800000000000004</v>
      </c>
      <c r="J98" s="2">
        <v>0.94</v>
      </c>
      <c r="K98" s="63">
        <v>45131</v>
      </c>
      <c r="L98" s="62">
        <v>2</v>
      </c>
      <c r="M98" s="62">
        <v>1</v>
      </c>
      <c r="N98" s="2"/>
      <c r="O98" s="2"/>
      <c r="P98" s="2"/>
      <c r="Q98" s="62" t="s">
        <v>63</v>
      </c>
      <c r="R98" s="73" t="s">
        <v>5487</v>
      </c>
      <c r="S98" s="78" t="s">
        <v>2587</v>
      </c>
      <c r="T98" s="15"/>
      <c r="U98" s="13" t="s">
        <v>551</v>
      </c>
      <c r="V98" s="2">
        <v>5.42</v>
      </c>
      <c r="W98" s="62" t="s">
        <v>7508</v>
      </c>
      <c r="X98" s="1" t="s">
        <v>2606</v>
      </c>
    </row>
    <row r="99" spans="2:24" ht="15" customHeight="1" x14ac:dyDescent="0.2">
      <c r="B99" s="1" t="s">
        <v>5488</v>
      </c>
      <c r="C99" s="70" t="s">
        <v>5489</v>
      </c>
      <c r="D99" s="62" t="s">
        <v>5138</v>
      </c>
      <c r="E99" s="1" t="s">
        <v>5490</v>
      </c>
      <c r="F99" s="2">
        <v>0.1</v>
      </c>
      <c r="G99" s="2">
        <v>8.76</v>
      </c>
      <c r="H99" s="2">
        <f>+G99*21/100</f>
        <v>1.8396000000000001</v>
      </c>
      <c r="I99" s="2">
        <v>8.7799999999999994</v>
      </c>
      <c r="J99" s="2">
        <v>1.84</v>
      </c>
      <c r="K99" s="63">
        <v>45131</v>
      </c>
      <c r="L99" s="62">
        <v>2</v>
      </c>
      <c r="M99" s="62">
        <v>1</v>
      </c>
      <c r="N99" s="2"/>
      <c r="O99" s="2"/>
      <c r="P99" s="2"/>
      <c r="Q99" s="62" t="s">
        <v>63</v>
      </c>
      <c r="R99" s="73" t="s">
        <v>5487</v>
      </c>
      <c r="S99" s="78" t="s">
        <v>2587</v>
      </c>
      <c r="T99" s="15"/>
      <c r="U99" s="13" t="s">
        <v>551</v>
      </c>
      <c r="V99" s="2">
        <v>10.62</v>
      </c>
      <c r="W99" s="62" t="s">
        <v>7508</v>
      </c>
      <c r="X99" s="1" t="s">
        <v>2606</v>
      </c>
    </row>
    <row r="100" spans="2:24" ht="15" customHeight="1" x14ac:dyDescent="0.2">
      <c r="B100" s="1" t="s">
        <v>5472</v>
      </c>
      <c r="C100" s="70" t="s">
        <v>5473</v>
      </c>
      <c r="D100" s="62" t="s">
        <v>5139</v>
      </c>
      <c r="E100" s="1" t="s">
        <v>5474</v>
      </c>
      <c r="F100" s="2">
        <v>0.1</v>
      </c>
      <c r="G100" s="2">
        <v>2345</v>
      </c>
      <c r="H100" s="2">
        <f>+G100*21/100</f>
        <v>492.45</v>
      </c>
      <c r="I100" s="2">
        <v>2345</v>
      </c>
      <c r="J100" s="2">
        <v>492.45</v>
      </c>
      <c r="K100" s="63">
        <v>45131</v>
      </c>
      <c r="L100" s="62">
        <v>2</v>
      </c>
      <c r="M100" s="62">
        <v>1</v>
      </c>
      <c r="N100" s="2"/>
      <c r="O100" s="2"/>
      <c r="P100" s="2"/>
      <c r="Q100" s="62" t="s">
        <v>2472</v>
      </c>
      <c r="R100" s="73" t="s">
        <v>4985</v>
      </c>
      <c r="S100" s="78" t="s">
        <v>2587</v>
      </c>
      <c r="T100" s="15"/>
      <c r="U100" s="13" t="s">
        <v>5475</v>
      </c>
      <c r="V100" s="2">
        <v>2837.45</v>
      </c>
      <c r="W100" s="62" t="s">
        <v>7508</v>
      </c>
      <c r="X100" s="1" t="s">
        <v>5230</v>
      </c>
    </row>
    <row r="101" spans="2:24" ht="15" customHeight="1" x14ac:dyDescent="0.2">
      <c r="B101" s="1" t="s">
        <v>5491</v>
      </c>
      <c r="C101" s="70" t="s">
        <v>5492</v>
      </c>
      <c r="D101" s="62" t="s">
        <v>5139</v>
      </c>
      <c r="E101" s="1" t="s">
        <v>5493</v>
      </c>
      <c r="F101" s="2">
        <v>3</v>
      </c>
      <c r="G101" s="2">
        <v>1800</v>
      </c>
      <c r="H101" s="2">
        <f>+G101*21/100</f>
        <v>378</v>
      </c>
      <c r="I101" s="2">
        <v>1800</v>
      </c>
      <c r="J101" s="2">
        <v>378</v>
      </c>
      <c r="K101" s="63">
        <v>45131</v>
      </c>
      <c r="L101" s="62">
        <v>2</v>
      </c>
      <c r="M101" s="62">
        <v>1</v>
      </c>
      <c r="N101" s="2"/>
      <c r="O101" s="2"/>
      <c r="P101" s="2"/>
      <c r="Q101" s="62" t="s">
        <v>5494</v>
      </c>
      <c r="R101" s="73" t="s">
        <v>5495</v>
      </c>
      <c r="S101" s="78" t="s">
        <v>2587</v>
      </c>
      <c r="T101" s="15"/>
      <c r="U101" s="13" t="s">
        <v>2865</v>
      </c>
      <c r="V101" s="2">
        <v>2178</v>
      </c>
      <c r="W101" s="62" t="s">
        <v>7508</v>
      </c>
      <c r="X101" s="1" t="s">
        <v>5334</v>
      </c>
    </row>
    <row r="102" spans="2:24" ht="15" customHeight="1" x14ac:dyDescent="0.2">
      <c r="B102" s="1" t="s">
        <v>5479</v>
      </c>
      <c r="C102" s="70" t="s">
        <v>5480</v>
      </c>
      <c r="D102" s="62" t="s">
        <v>5138</v>
      </c>
      <c r="E102" s="1" t="s">
        <v>3366</v>
      </c>
      <c r="F102" s="2">
        <v>0.2</v>
      </c>
      <c r="G102" s="2">
        <v>1801.05</v>
      </c>
      <c r="H102" s="2">
        <f>+G102*21/100</f>
        <v>378.22049999999996</v>
      </c>
      <c r="I102" s="2">
        <v>1801.05</v>
      </c>
      <c r="J102" s="2">
        <v>378.22</v>
      </c>
      <c r="K102" s="63">
        <v>45131</v>
      </c>
      <c r="L102" s="62">
        <v>2</v>
      </c>
      <c r="M102" s="62">
        <v>1</v>
      </c>
      <c r="N102" s="2"/>
      <c r="O102" s="2"/>
      <c r="P102" s="2"/>
      <c r="Q102" s="62" t="s">
        <v>183</v>
      </c>
      <c r="R102" s="73" t="s">
        <v>5245</v>
      </c>
      <c r="S102" s="78" t="s">
        <v>2587</v>
      </c>
      <c r="T102" s="15"/>
      <c r="U102" s="13" t="s">
        <v>31</v>
      </c>
      <c r="V102" s="2">
        <v>2179.27</v>
      </c>
      <c r="W102" s="62" t="s">
        <v>7508</v>
      </c>
      <c r="X102" s="1" t="s">
        <v>5230</v>
      </c>
    </row>
    <row r="103" spans="2:24" ht="15" customHeight="1" x14ac:dyDescent="0.2">
      <c r="B103" s="1" t="s">
        <v>5496</v>
      </c>
      <c r="C103" s="70" t="s">
        <v>5497</v>
      </c>
      <c r="D103" s="62" t="s">
        <v>5139</v>
      </c>
      <c r="E103" s="1" t="s">
        <v>5498</v>
      </c>
      <c r="F103" s="2">
        <v>3</v>
      </c>
      <c r="G103" s="2">
        <v>1000</v>
      </c>
      <c r="H103" s="2">
        <v>0</v>
      </c>
      <c r="I103" s="2">
        <v>1000</v>
      </c>
      <c r="J103" s="2">
        <v>0</v>
      </c>
      <c r="K103" s="63">
        <v>45131</v>
      </c>
      <c r="L103" s="62">
        <v>2</v>
      </c>
      <c r="M103" s="62">
        <v>1</v>
      </c>
      <c r="N103" s="2"/>
      <c r="O103" s="2"/>
      <c r="P103" s="2"/>
      <c r="Q103" s="62" t="s">
        <v>5332</v>
      </c>
      <c r="R103" s="73" t="s">
        <v>5499</v>
      </c>
      <c r="S103" s="78" t="s">
        <v>2587</v>
      </c>
      <c r="T103" s="15"/>
      <c r="U103" s="13" t="s">
        <v>3914</v>
      </c>
      <c r="V103" s="2">
        <v>1000</v>
      </c>
      <c r="W103" s="62" t="s">
        <v>7508</v>
      </c>
      <c r="X103" s="1" t="s">
        <v>5334</v>
      </c>
    </row>
    <row r="104" spans="2:24" ht="15" customHeight="1" x14ac:dyDescent="0.2">
      <c r="B104" s="1" t="s">
        <v>5516</v>
      </c>
      <c r="C104" s="70" t="s">
        <v>5517</v>
      </c>
      <c r="D104" s="62" t="s">
        <v>5138</v>
      </c>
      <c r="E104" s="1" t="s">
        <v>5518</v>
      </c>
      <c r="F104" s="2">
        <v>0.2</v>
      </c>
      <c r="G104" s="2">
        <v>910</v>
      </c>
      <c r="H104" s="2">
        <f>+G104*21/100</f>
        <v>191.1</v>
      </c>
      <c r="I104" s="2">
        <v>910</v>
      </c>
      <c r="J104" s="2">
        <v>191.1</v>
      </c>
      <c r="K104" s="63">
        <v>45132</v>
      </c>
      <c r="L104" s="62">
        <v>2</v>
      </c>
      <c r="M104" s="62">
        <v>1</v>
      </c>
      <c r="N104" s="2"/>
      <c r="O104" s="2"/>
      <c r="P104" s="2"/>
      <c r="Q104" s="62" t="s">
        <v>10003</v>
      </c>
      <c r="R104" s="73" t="s">
        <v>5519</v>
      </c>
      <c r="S104" s="78" t="s">
        <v>2587</v>
      </c>
      <c r="T104" s="15"/>
      <c r="U104" s="13" t="s">
        <v>1556</v>
      </c>
      <c r="V104" s="2">
        <v>1101.0999999999999</v>
      </c>
      <c r="W104" s="62" t="s">
        <v>7508</v>
      </c>
      <c r="X104" s="1" t="s">
        <v>5279</v>
      </c>
    </row>
    <row r="105" spans="2:24" ht="15" customHeight="1" x14ac:dyDescent="0.2">
      <c r="B105" s="1" t="s">
        <v>5513</v>
      </c>
      <c r="C105" s="70" t="s">
        <v>5514</v>
      </c>
      <c r="D105" s="62" t="s">
        <v>5138</v>
      </c>
      <c r="E105" s="1" t="s">
        <v>5515</v>
      </c>
      <c r="F105" s="2">
        <v>0.1</v>
      </c>
      <c r="G105" s="2">
        <v>75</v>
      </c>
      <c r="H105" s="2">
        <f>+G105*21/100</f>
        <v>15.75</v>
      </c>
      <c r="I105" s="2">
        <v>75</v>
      </c>
      <c r="J105" s="2">
        <v>15.75</v>
      </c>
      <c r="K105" s="63">
        <v>45132</v>
      </c>
      <c r="L105" s="62">
        <v>2</v>
      </c>
      <c r="M105" s="62">
        <v>1</v>
      </c>
      <c r="N105" s="2"/>
      <c r="O105" s="2"/>
      <c r="P105" s="2"/>
      <c r="Q105" s="62" t="s">
        <v>9958</v>
      </c>
      <c r="R105" s="73" t="s">
        <v>1782</v>
      </c>
      <c r="S105" s="78" t="s">
        <v>2587</v>
      </c>
      <c r="T105" s="15"/>
      <c r="U105" s="13">
        <v>39299000</v>
      </c>
      <c r="V105" s="2">
        <v>90.75</v>
      </c>
      <c r="W105" s="62" t="s">
        <v>7508</v>
      </c>
      <c r="X105" s="1" t="s">
        <v>5279</v>
      </c>
    </row>
    <row r="106" spans="2:24" ht="15" customHeight="1" x14ac:dyDescent="0.2">
      <c r="B106" s="1" t="s">
        <v>5509</v>
      </c>
      <c r="C106" s="70" t="s">
        <v>5510</v>
      </c>
      <c r="D106" s="62" t="s">
        <v>2591</v>
      </c>
      <c r="E106" s="1" t="s">
        <v>5511</v>
      </c>
      <c r="F106" s="2">
        <v>1</v>
      </c>
      <c r="G106" s="2">
        <v>9068.1</v>
      </c>
      <c r="H106" s="2">
        <f>+G106*21/100</f>
        <v>1904.3010000000002</v>
      </c>
      <c r="I106" s="2">
        <v>9050</v>
      </c>
      <c r="J106" s="2">
        <v>1900.5</v>
      </c>
      <c r="K106" s="63">
        <v>45132</v>
      </c>
      <c r="L106" s="62">
        <v>1</v>
      </c>
      <c r="M106" s="62">
        <v>1</v>
      </c>
      <c r="N106" s="2"/>
      <c r="O106" s="2"/>
      <c r="P106" s="2"/>
      <c r="Q106" s="62" t="s">
        <v>2804</v>
      </c>
      <c r="R106" s="73" t="s">
        <v>2805</v>
      </c>
      <c r="S106" s="78" t="s">
        <v>2587</v>
      </c>
      <c r="T106" s="15"/>
      <c r="U106" s="13" t="s">
        <v>5512</v>
      </c>
      <c r="V106" s="2">
        <v>10950.5</v>
      </c>
      <c r="W106" s="62" t="s">
        <v>7508</v>
      </c>
      <c r="X106" s="1" t="s">
        <v>5279</v>
      </c>
    </row>
    <row r="107" spans="2:24" ht="15" customHeight="1" x14ac:dyDescent="0.2">
      <c r="B107" s="1" t="s">
        <v>5587</v>
      </c>
      <c r="C107" s="70" t="s">
        <v>5588</v>
      </c>
      <c r="D107" s="62" t="s">
        <v>5138</v>
      </c>
      <c r="E107" s="1" t="s">
        <v>5589</v>
      </c>
      <c r="F107" s="2">
        <v>3</v>
      </c>
      <c r="G107" s="2">
        <v>84</v>
      </c>
      <c r="H107" s="2">
        <f>+G107*21/100</f>
        <v>17.64</v>
      </c>
      <c r="I107" s="2">
        <v>84</v>
      </c>
      <c r="J107" s="2">
        <v>17.64</v>
      </c>
      <c r="K107" s="63">
        <v>45133</v>
      </c>
      <c r="L107" s="62">
        <v>2</v>
      </c>
      <c r="M107" s="62">
        <v>1</v>
      </c>
      <c r="N107" s="2"/>
      <c r="O107" s="2"/>
      <c r="P107" s="2"/>
      <c r="Q107" s="62" t="s">
        <v>9947</v>
      </c>
      <c r="R107" s="73" t="s">
        <v>734</v>
      </c>
      <c r="S107" s="78" t="s">
        <v>2587</v>
      </c>
      <c r="T107" s="15"/>
      <c r="U107" s="13" t="s">
        <v>2272</v>
      </c>
      <c r="V107" s="2">
        <v>101.64</v>
      </c>
      <c r="W107" s="62" t="s">
        <v>7508</v>
      </c>
      <c r="X107" s="1" t="s">
        <v>5226</v>
      </c>
    </row>
    <row r="108" spans="2:24" ht="15" customHeight="1" x14ac:dyDescent="0.2">
      <c r="B108" s="1" t="s">
        <v>5533</v>
      </c>
      <c r="C108" s="70" t="s">
        <v>5534</v>
      </c>
      <c r="D108" s="62" t="s">
        <v>5139</v>
      </c>
      <c r="E108" s="1" t="s">
        <v>5535</v>
      </c>
      <c r="F108" s="2">
        <v>2</v>
      </c>
      <c r="G108" s="2">
        <v>920</v>
      </c>
      <c r="H108" s="2">
        <v>0</v>
      </c>
      <c r="I108" s="2">
        <v>920</v>
      </c>
      <c r="J108" s="2">
        <v>0</v>
      </c>
      <c r="K108" s="63">
        <v>45133</v>
      </c>
      <c r="L108" s="62">
        <v>2</v>
      </c>
      <c r="M108" s="62">
        <v>1</v>
      </c>
      <c r="N108" s="2"/>
      <c r="O108" s="2"/>
      <c r="P108" s="2"/>
      <c r="Q108" s="62" t="s">
        <v>10015</v>
      </c>
      <c r="R108" s="73" t="s">
        <v>5536</v>
      </c>
      <c r="S108" s="78" t="s">
        <v>2587</v>
      </c>
      <c r="T108" s="15"/>
      <c r="U108" s="13" t="s">
        <v>690</v>
      </c>
      <c r="V108" s="2">
        <v>920</v>
      </c>
      <c r="W108" s="62" t="s">
        <v>7508</v>
      </c>
      <c r="X108" s="1" t="s">
        <v>5230</v>
      </c>
    </row>
    <row r="109" spans="2:24" ht="15" customHeight="1" x14ac:dyDescent="0.2">
      <c r="B109" s="1" t="s">
        <v>5621</v>
      </c>
      <c r="C109" s="70" t="s">
        <v>5622</v>
      </c>
      <c r="D109" s="62" t="s">
        <v>5138</v>
      </c>
      <c r="E109" s="1" t="s">
        <v>5623</v>
      </c>
      <c r="F109" s="2">
        <v>1</v>
      </c>
      <c r="G109" s="2">
        <v>47.24</v>
      </c>
      <c r="H109" s="2">
        <f>+G109*21/100</f>
        <v>9.9204000000000008</v>
      </c>
      <c r="I109" s="2">
        <v>47.24</v>
      </c>
      <c r="J109" s="2">
        <v>9.92</v>
      </c>
      <c r="K109" s="63">
        <v>45133</v>
      </c>
      <c r="L109" s="62">
        <v>2</v>
      </c>
      <c r="M109" s="62">
        <v>1</v>
      </c>
      <c r="N109" s="2"/>
      <c r="O109" s="2"/>
      <c r="P109" s="2"/>
      <c r="Q109" s="62" t="s">
        <v>456</v>
      </c>
      <c r="R109" s="73" t="s">
        <v>5624</v>
      </c>
      <c r="S109" s="78" t="s">
        <v>2587</v>
      </c>
      <c r="T109" s="15"/>
      <c r="U109" s="13" t="s">
        <v>3180</v>
      </c>
      <c r="V109" s="2">
        <v>57.16</v>
      </c>
      <c r="W109" s="62" t="s">
        <v>7508</v>
      </c>
      <c r="X109" s="1" t="s">
        <v>5249</v>
      </c>
    </row>
    <row r="110" spans="2:24" ht="15" customHeight="1" x14ac:dyDescent="0.2">
      <c r="B110" s="1" t="s">
        <v>5625</v>
      </c>
      <c r="C110" s="70" t="s">
        <v>5626</v>
      </c>
      <c r="D110" s="62" t="s">
        <v>5138</v>
      </c>
      <c r="E110" s="1" t="s">
        <v>5627</v>
      </c>
      <c r="F110" s="2">
        <v>1</v>
      </c>
      <c r="G110" s="2">
        <v>72.83</v>
      </c>
      <c r="H110" s="2">
        <f>+G110*21/100</f>
        <v>15.2943</v>
      </c>
      <c r="I110" s="2">
        <v>72.83</v>
      </c>
      <c r="J110" s="2">
        <v>15.29</v>
      </c>
      <c r="K110" s="63">
        <v>45133</v>
      </c>
      <c r="L110" s="62">
        <v>2</v>
      </c>
      <c r="M110" s="62">
        <v>1</v>
      </c>
      <c r="N110" s="2"/>
      <c r="O110" s="2"/>
      <c r="P110" s="2"/>
      <c r="Q110" s="62" t="s">
        <v>456</v>
      </c>
      <c r="R110" s="73" t="s">
        <v>5628</v>
      </c>
      <c r="S110" s="78" t="s">
        <v>2587</v>
      </c>
      <c r="T110" s="15"/>
      <c r="U110" s="13" t="s">
        <v>3180</v>
      </c>
      <c r="V110" s="2">
        <v>88.12</v>
      </c>
      <c r="W110" s="62" t="s">
        <v>7508</v>
      </c>
      <c r="X110" s="1" t="s">
        <v>5249</v>
      </c>
    </row>
    <row r="111" spans="2:24" ht="15" customHeight="1" x14ac:dyDescent="0.2">
      <c r="B111" s="1" t="s">
        <v>5636</v>
      </c>
      <c r="C111" s="70" t="s">
        <v>5637</v>
      </c>
      <c r="D111" s="62" t="s">
        <v>5138</v>
      </c>
      <c r="E111" s="1" t="s">
        <v>5638</v>
      </c>
      <c r="F111" s="2">
        <v>1</v>
      </c>
      <c r="G111" s="2">
        <v>554.85</v>
      </c>
      <c r="H111" s="2">
        <f>+G111*21/100</f>
        <v>116.5185</v>
      </c>
      <c r="I111" s="2">
        <v>554.85</v>
      </c>
      <c r="J111" s="2">
        <v>116.52</v>
      </c>
      <c r="K111" s="63">
        <v>45133</v>
      </c>
      <c r="L111" s="62">
        <v>2</v>
      </c>
      <c r="M111" s="62">
        <v>1</v>
      </c>
      <c r="N111" s="2"/>
      <c r="O111" s="2"/>
      <c r="P111" s="2"/>
      <c r="Q111" s="62" t="s">
        <v>456</v>
      </c>
      <c r="R111" s="73" t="s">
        <v>5624</v>
      </c>
      <c r="S111" s="78" t="s">
        <v>2587</v>
      </c>
      <c r="T111" s="15"/>
      <c r="U111" s="13" t="s">
        <v>3180</v>
      </c>
      <c r="V111" s="2">
        <v>671.37</v>
      </c>
      <c r="W111" s="62" t="s">
        <v>7508</v>
      </c>
      <c r="X111" s="1" t="s">
        <v>5249</v>
      </c>
    </row>
    <row r="112" spans="2:24" ht="15" customHeight="1" x14ac:dyDescent="0.2">
      <c r="B112" s="1" t="s">
        <v>5556</v>
      </c>
      <c r="C112" s="70" t="s">
        <v>5557</v>
      </c>
      <c r="D112" s="62" t="s">
        <v>5138</v>
      </c>
      <c r="E112" s="1" t="s">
        <v>5558</v>
      </c>
      <c r="F112" s="2">
        <v>0.03</v>
      </c>
      <c r="G112" s="2">
        <v>183</v>
      </c>
      <c r="H112" s="2">
        <f>+G112*21/100</f>
        <v>38.43</v>
      </c>
      <c r="I112" s="2">
        <v>182.16</v>
      </c>
      <c r="J112" s="2">
        <v>38.25</v>
      </c>
      <c r="K112" s="63">
        <v>45133</v>
      </c>
      <c r="L112" s="62">
        <v>2</v>
      </c>
      <c r="M112" s="62">
        <v>1</v>
      </c>
      <c r="N112" s="2"/>
      <c r="O112" s="2"/>
      <c r="P112" s="2"/>
      <c r="Q112" s="62" t="s">
        <v>154</v>
      </c>
      <c r="R112" s="73" t="s">
        <v>155</v>
      </c>
      <c r="S112" s="78" t="s">
        <v>2587</v>
      </c>
      <c r="T112" s="15"/>
      <c r="U112" s="13" t="s">
        <v>3728</v>
      </c>
      <c r="V112" s="2">
        <v>220.41</v>
      </c>
      <c r="W112" s="62" t="s">
        <v>7508</v>
      </c>
      <c r="X112" s="1" t="s">
        <v>2606</v>
      </c>
    </row>
    <row r="113" spans="2:24" ht="15" customHeight="1" x14ac:dyDescent="0.2">
      <c r="B113" s="1" t="s">
        <v>5544</v>
      </c>
      <c r="C113" s="70" t="s">
        <v>5545</v>
      </c>
      <c r="D113" s="62" t="s">
        <v>5138</v>
      </c>
      <c r="E113" s="1" t="s">
        <v>5546</v>
      </c>
      <c r="F113" s="2">
        <v>0.05</v>
      </c>
      <c r="G113" s="2">
        <v>1600</v>
      </c>
      <c r="H113" s="2">
        <f>+G113*21/100</f>
        <v>336</v>
      </c>
      <c r="I113" s="2">
        <v>1320.48</v>
      </c>
      <c r="J113" s="2">
        <v>277.3</v>
      </c>
      <c r="K113" s="63">
        <v>45133</v>
      </c>
      <c r="L113" s="62">
        <v>2</v>
      </c>
      <c r="M113" s="62">
        <v>1</v>
      </c>
      <c r="N113" s="2"/>
      <c r="O113" s="2"/>
      <c r="P113" s="2"/>
      <c r="Q113" s="62" t="s">
        <v>154</v>
      </c>
      <c r="R113" s="73" t="s">
        <v>4352</v>
      </c>
      <c r="S113" s="78" t="s">
        <v>2587</v>
      </c>
      <c r="T113" s="15"/>
      <c r="U113" s="13" t="s">
        <v>3728</v>
      </c>
      <c r="V113" s="2">
        <v>1597.78</v>
      </c>
      <c r="W113" s="62" t="s">
        <v>7508</v>
      </c>
      <c r="X113" s="1" t="s">
        <v>5226</v>
      </c>
    </row>
    <row r="114" spans="2:24" ht="15" customHeight="1" x14ac:dyDescent="0.2">
      <c r="B114" s="1" t="s">
        <v>5594</v>
      </c>
      <c r="C114" s="70" t="s">
        <v>5595</v>
      </c>
      <c r="D114" s="62" t="s">
        <v>5138</v>
      </c>
      <c r="E114" s="1" t="s">
        <v>5596</v>
      </c>
      <c r="F114" s="2">
        <v>1</v>
      </c>
      <c r="G114" s="2">
        <v>23.72</v>
      </c>
      <c r="H114" s="2">
        <f>+G114*21/100</f>
        <v>4.9812000000000003</v>
      </c>
      <c r="I114" s="2">
        <v>23.72</v>
      </c>
      <c r="J114" s="2">
        <v>4.9800000000000004</v>
      </c>
      <c r="K114" s="63">
        <v>45133</v>
      </c>
      <c r="L114" s="62">
        <v>2</v>
      </c>
      <c r="M114" s="62">
        <v>1</v>
      </c>
      <c r="N114" s="2"/>
      <c r="O114" s="2"/>
      <c r="P114" s="2"/>
      <c r="Q114" s="62" t="s">
        <v>154</v>
      </c>
      <c r="R114" s="73" t="s">
        <v>5597</v>
      </c>
      <c r="S114" s="78" t="s">
        <v>2587</v>
      </c>
      <c r="T114" s="15"/>
      <c r="U114" s="13" t="s">
        <v>2272</v>
      </c>
      <c r="V114" s="2">
        <v>28.7</v>
      </c>
      <c r="W114" s="62" t="s">
        <v>7508</v>
      </c>
      <c r="X114" s="1" t="s">
        <v>5226</v>
      </c>
    </row>
    <row r="115" spans="2:24" ht="15" customHeight="1" x14ac:dyDescent="0.2">
      <c r="B115" s="1" t="s">
        <v>5566</v>
      </c>
      <c r="C115" s="70" t="s">
        <v>5567</v>
      </c>
      <c r="D115" s="62" t="s">
        <v>5138</v>
      </c>
      <c r="E115" s="1" t="s">
        <v>5568</v>
      </c>
      <c r="F115" s="2">
        <v>0.02</v>
      </c>
      <c r="G115" s="2">
        <v>101</v>
      </c>
      <c r="H115" s="2">
        <f>+G115*21/100</f>
        <v>21.21</v>
      </c>
      <c r="I115" s="2">
        <v>100.77</v>
      </c>
      <c r="J115" s="2">
        <v>21.16</v>
      </c>
      <c r="K115" s="63">
        <v>45133</v>
      </c>
      <c r="L115" s="62">
        <v>2</v>
      </c>
      <c r="M115" s="62">
        <v>1</v>
      </c>
      <c r="N115" s="2"/>
      <c r="O115" s="2"/>
      <c r="P115" s="2"/>
      <c r="Q115" s="62" t="s">
        <v>140</v>
      </c>
      <c r="R115" s="73" t="s">
        <v>5569</v>
      </c>
      <c r="S115" s="78" t="s">
        <v>2587</v>
      </c>
      <c r="T115" s="15"/>
      <c r="U115" s="13" t="s">
        <v>1010</v>
      </c>
      <c r="V115" s="2">
        <v>121.93</v>
      </c>
      <c r="W115" s="62" t="s">
        <v>7508</v>
      </c>
      <c r="X115" s="1" t="s">
        <v>5226</v>
      </c>
    </row>
    <row r="116" spans="2:24" ht="15" customHeight="1" x14ac:dyDescent="0.2">
      <c r="B116" s="1" t="s">
        <v>5550</v>
      </c>
      <c r="C116" s="70" t="s">
        <v>5551</v>
      </c>
      <c r="D116" s="62" t="s">
        <v>5138</v>
      </c>
      <c r="E116" s="1" t="s">
        <v>5552</v>
      </c>
      <c r="F116" s="2">
        <v>0.02</v>
      </c>
      <c r="G116" s="2">
        <v>73</v>
      </c>
      <c r="H116" s="2">
        <f>+G116*21/100</f>
        <v>15.33</v>
      </c>
      <c r="I116" s="2">
        <v>72.98</v>
      </c>
      <c r="J116" s="2">
        <v>15.33</v>
      </c>
      <c r="K116" s="63">
        <v>45133</v>
      </c>
      <c r="L116" s="62">
        <v>2</v>
      </c>
      <c r="M116" s="62">
        <v>1</v>
      </c>
      <c r="N116" s="2"/>
      <c r="O116" s="2"/>
      <c r="P116" s="2"/>
      <c r="Q116" s="62" t="s">
        <v>140</v>
      </c>
      <c r="R116" s="73" t="s">
        <v>2913</v>
      </c>
      <c r="S116" s="78" t="s">
        <v>2587</v>
      </c>
      <c r="T116" s="15"/>
      <c r="U116" s="13" t="s">
        <v>31</v>
      </c>
      <c r="V116" s="2">
        <v>88.31</v>
      </c>
      <c r="W116" s="62" t="s">
        <v>7508</v>
      </c>
      <c r="X116" s="1" t="s">
        <v>5226</v>
      </c>
    </row>
    <row r="117" spans="2:24" ht="15" customHeight="1" x14ac:dyDescent="0.2">
      <c r="B117" s="1" t="s">
        <v>5526</v>
      </c>
      <c r="C117" s="70" t="s">
        <v>5527</v>
      </c>
      <c r="D117" s="62" t="s">
        <v>5138</v>
      </c>
      <c r="E117" s="1" t="s">
        <v>5528</v>
      </c>
      <c r="F117" s="2">
        <v>1</v>
      </c>
      <c r="G117" s="2">
        <v>1044.81</v>
      </c>
      <c r="H117" s="2">
        <f>+G117*21/100</f>
        <v>219.41009999999997</v>
      </c>
      <c r="I117" s="2">
        <v>1044.81</v>
      </c>
      <c r="J117" s="2">
        <v>219.41</v>
      </c>
      <c r="K117" s="63">
        <v>45133</v>
      </c>
      <c r="L117" s="62">
        <v>2</v>
      </c>
      <c r="M117" s="62">
        <v>1</v>
      </c>
      <c r="N117" s="2"/>
      <c r="O117" s="2"/>
      <c r="P117" s="2"/>
      <c r="Q117" s="62" t="s">
        <v>140</v>
      </c>
      <c r="R117" s="73" t="s">
        <v>3169</v>
      </c>
      <c r="S117" s="78" t="s">
        <v>2587</v>
      </c>
      <c r="T117" s="15"/>
      <c r="U117" s="13" t="s">
        <v>31</v>
      </c>
      <c r="V117" s="2">
        <v>1264.22</v>
      </c>
      <c r="W117" s="62" t="s">
        <v>7508</v>
      </c>
      <c r="X117" s="1" t="s">
        <v>2606</v>
      </c>
    </row>
    <row r="118" spans="2:24" ht="15" customHeight="1" x14ac:dyDescent="0.2">
      <c r="B118" s="1" t="s">
        <v>5615</v>
      </c>
      <c r="C118" s="70" t="s">
        <v>5616</v>
      </c>
      <c r="D118" s="62" t="s">
        <v>5138</v>
      </c>
      <c r="E118" s="1" t="s">
        <v>5617</v>
      </c>
      <c r="F118" s="2">
        <v>1</v>
      </c>
      <c r="G118" s="2">
        <v>27.96</v>
      </c>
      <c r="H118" s="2">
        <f>+G118*21/100</f>
        <v>5.8715999999999999</v>
      </c>
      <c r="I118" s="2">
        <v>27.96</v>
      </c>
      <c r="J118" s="2">
        <v>5.87</v>
      </c>
      <c r="K118" s="63">
        <v>45133</v>
      </c>
      <c r="L118" s="62">
        <v>2</v>
      </c>
      <c r="M118" s="62">
        <v>1</v>
      </c>
      <c r="N118" s="2"/>
      <c r="O118" s="2"/>
      <c r="P118" s="2"/>
      <c r="Q118" s="62" t="s">
        <v>334</v>
      </c>
      <c r="R118" s="73" t="s">
        <v>335</v>
      </c>
      <c r="S118" s="78" t="s">
        <v>2587</v>
      </c>
      <c r="T118" s="15"/>
      <c r="U118" s="13" t="s">
        <v>354</v>
      </c>
      <c r="V118" s="2">
        <v>33.83</v>
      </c>
      <c r="W118" s="62" t="s">
        <v>7508</v>
      </c>
      <c r="X118" s="1" t="s">
        <v>5249</v>
      </c>
    </row>
    <row r="119" spans="2:24" ht="15" customHeight="1" x14ac:dyDescent="0.2">
      <c r="B119" s="1" t="s">
        <v>5629</v>
      </c>
      <c r="C119" s="70" t="s">
        <v>5630</v>
      </c>
      <c r="D119" s="62" t="s">
        <v>5138</v>
      </c>
      <c r="E119" s="1" t="s">
        <v>5631</v>
      </c>
      <c r="F119" s="2">
        <v>1</v>
      </c>
      <c r="G119" s="2">
        <v>63.86</v>
      </c>
      <c r="H119" s="2">
        <f>+G119*21/100</f>
        <v>13.410599999999999</v>
      </c>
      <c r="I119" s="2">
        <v>63.86</v>
      </c>
      <c r="J119" s="2">
        <v>13.41</v>
      </c>
      <c r="K119" s="63">
        <v>45133</v>
      </c>
      <c r="L119" s="62">
        <v>2</v>
      </c>
      <c r="M119" s="62">
        <v>1</v>
      </c>
      <c r="N119" s="2"/>
      <c r="O119" s="2"/>
      <c r="P119" s="2"/>
      <c r="Q119" s="62" t="s">
        <v>352</v>
      </c>
      <c r="R119" s="73" t="s">
        <v>2973</v>
      </c>
      <c r="S119" s="78" t="s">
        <v>2587</v>
      </c>
      <c r="T119" s="15"/>
      <c r="U119" s="13" t="s">
        <v>5632</v>
      </c>
      <c r="V119" s="2">
        <v>77.27</v>
      </c>
      <c r="W119" s="62" t="s">
        <v>7508</v>
      </c>
      <c r="X119" s="1" t="s">
        <v>5249</v>
      </c>
    </row>
    <row r="120" spans="2:24" ht="15" customHeight="1" x14ac:dyDescent="0.2">
      <c r="B120" s="1" t="s">
        <v>5577</v>
      </c>
      <c r="C120" s="70" t="s">
        <v>5578</v>
      </c>
      <c r="D120" s="62" t="s">
        <v>5138</v>
      </c>
      <c r="E120" s="1" t="s">
        <v>5579</v>
      </c>
      <c r="F120" s="2">
        <v>1</v>
      </c>
      <c r="G120" s="2">
        <v>46.2</v>
      </c>
      <c r="H120" s="2">
        <f>+G120*21/100</f>
        <v>9.702</v>
      </c>
      <c r="I120" s="2">
        <v>46.2</v>
      </c>
      <c r="J120" s="2">
        <v>9.6999999999999993</v>
      </c>
      <c r="K120" s="63">
        <v>45133</v>
      </c>
      <c r="L120" s="62">
        <v>2</v>
      </c>
      <c r="M120" s="62">
        <v>1</v>
      </c>
      <c r="N120" s="2"/>
      <c r="O120" s="2"/>
      <c r="P120" s="2"/>
      <c r="Q120" s="62" t="s">
        <v>5580</v>
      </c>
      <c r="R120" s="73" t="s">
        <v>5581</v>
      </c>
      <c r="S120" s="78" t="s">
        <v>2587</v>
      </c>
      <c r="T120" s="15"/>
      <c r="U120" s="13" t="s">
        <v>5582</v>
      </c>
      <c r="V120" s="2">
        <v>55.9</v>
      </c>
      <c r="W120" s="62" t="s">
        <v>7508</v>
      </c>
      <c r="X120" s="1" t="s">
        <v>5226</v>
      </c>
    </row>
    <row r="121" spans="2:24" ht="15" customHeight="1" x14ac:dyDescent="0.2">
      <c r="B121" s="1" t="s">
        <v>5537</v>
      </c>
      <c r="C121" s="70" t="s">
        <v>5538</v>
      </c>
      <c r="D121" s="62" t="s">
        <v>5138</v>
      </c>
      <c r="E121" s="1" t="s">
        <v>5539</v>
      </c>
      <c r="F121" s="2">
        <v>0.5</v>
      </c>
      <c r="G121" s="2">
        <v>56.9</v>
      </c>
      <c r="H121" s="2">
        <f>+G121*21/100</f>
        <v>11.948999999999998</v>
      </c>
      <c r="I121" s="2">
        <v>56.9</v>
      </c>
      <c r="J121" s="2">
        <v>11.95</v>
      </c>
      <c r="K121" s="63">
        <v>45133</v>
      </c>
      <c r="L121" s="62">
        <v>2</v>
      </c>
      <c r="M121" s="62">
        <v>1</v>
      </c>
      <c r="N121" s="2"/>
      <c r="O121" s="2"/>
      <c r="P121" s="2"/>
      <c r="Q121" s="62" t="s">
        <v>607</v>
      </c>
      <c r="R121" s="73" t="s">
        <v>2609</v>
      </c>
      <c r="S121" s="78" t="s">
        <v>2587</v>
      </c>
      <c r="T121" s="15"/>
      <c r="U121" s="13" t="s">
        <v>5540</v>
      </c>
      <c r="V121" s="2">
        <v>68.849999999999994</v>
      </c>
      <c r="W121" s="62" t="s">
        <v>7508</v>
      </c>
      <c r="X121" s="1" t="s">
        <v>5230</v>
      </c>
    </row>
    <row r="122" spans="2:24" ht="15" customHeight="1" x14ac:dyDescent="0.2">
      <c r="B122" s="1" t="s">
        <v>5633</v>
      </c>
      <c r="C122" s="70" t="s">
        <v>5634</v>
      </c>
      <c r="D122" s="62" t="s">
        <v>5138</v>
      </c>
      <c r="E122" s="1" t="s">
        <v>5635</v>
      </c>
      <c r="F122" s="2">
        <v>1</v>
      </c>
      <c r="G122" s="2">
        <v>515.47</v>
      </c>
      <c r="H122" s="2">
        <f>+G122*21/100</f>
        <v>108.24870000000001</v>
      </c>
      <c r="I122" s="2">
        <v>515.47</v>
      </c>
      <c r="J122" s="2">
        <v>108.25</v>
      </c>
      <c r="K122" s="63">
        <v>45133</v>
      </c>
      <c r="L122" s="62">
        <v>2</v>
      </c>
      <c r="M122" s="62">
        <v>1</v>
      </c>
      <c r="N122" s="2"/>
      <c r="O122" s="2"/>
      <c r="P122" s="2"/>
      <c r="Q122" s="62" t="s">
        <v>170</v>
      </c>
      <c r="R122" s="73" t="s">
        <v>3052</v>
      </c>
      <c r="S122" s="78" t="s">
        <v>2587</v>
      </c>
      <c r="T122" s="15"/>
      <c r="U122" s="13" t="s">
        <v>171</v>
      </c>
      <c r="V122" s="2">
        <v>623.72</v>
      </c>
      <c r="W122" s="62" t="s">
        <v>7508</v>
      </c>
      <c r="X122" s="1" t="s">
        <v>5249</v>
      </c>
    </row>
    <row r="123" spans="2:24" ht="15" customHeight="1" x14ac:dyDescent="0.2">
      <c r="B123" s="1" t="s">
        <v>5583</v>
      </c>
      <c r="C123" s="70" t="s">
        <v>5584</v>
      </c>
      <c r="D123" s="62" t="s">
        <v>5138</v>
      </c>
      <c r="E123" s="1" t="s">
        <v>5585</v>
      </c>
      <c r="F123" s="2">
        <v>3</v>
      </c>
      <c r="G123" s="2">
        <v>1621.2</v>
      </c>
      <c r="H123" s="2">
        <f>+G123*21/100</f>
        <v>340.45200000000006</v>
      </c>
      <c r="I123" s="2">
        <v>1621.2</v>
      </c>
      <c r="J123" s="2">
        <v>340.45</v>
      </c>
      <c r="K123" s="63">
        <v>45133</v>
      </c>
      <c r="L123" s="62">
        <v>2</v>
      </c>
      <c r="M123" s="62">
        <v>1</v>
      </c>
      <c r="N123" s="2"/>
      <c r="O123" s="2"/>
      <c r="P123" s="2"/>
      <c r="Q123" s="62" t="s">
        <v>1235</v>
      </c>
      <c r="R123" s="73" t="s">
        <v>1236</v>
      </c>
      <c r="S123" s="78" t="s">
        <v>2587</v>
      </c>
      <c r="T123" s="15"/>
      <c r="U123" s="13" t="s">
        <v>5586</v>
      </c>
      <c r="V123" s="2">
        <v>1961.65</v>
      </c>
      <c r="W123" s="62" t="s">
        <v>7508</v>
      </c>
      <c r="X123" s="1" t="s">
        <v>2606</v>
      </c>
    </row>
    <row r="124" spans="2:24" ht="15" customHeight="1" x14ac:dyDescent="0.2">
      <c r="B124" s="1" t="s">
        <v>5529</v>
      </c>
      <c r="C124" s="70" t="s">
        <v>5530</v>
      </c>
      <c r="D124" s="62" t="s">
        <v>5138</v>
      </c>
      <c r="E124" s="1" t="s">
        <v>5531</v>
      </c>
      <c r="F124" s="2">
        <v>2</v>
      </c>
      <c r="G124" s="2">
        <v>2254.2199999999998</v>
      </c>
      <c r="H124" s="2">
        <f>+G124*21/100</f>
        <v>473.38619999999997</v>
      </c>
      <c r="I124" s="2">
        <v>2254.2199999999998</v>
      </c>
      <c r="J124" s="2">
        <v>473.39</v>
      </c>
      <c r="K124" s="63">
        <v>45133</v>
      </c>
      <c r="L124" s="62">
        <v>2</v>
      </c>
      <c r="M124" s="62">
        <v>1</v>
      </c>
      <c r="N124" s="2"/>
      <c r="O124" s="2"/>
      <c r="P124" s="2"/>
      <c r="Q124" s="65" t="s">
        <v>1222</v>
      </c>
      <c r="R124" s="73" t="s">
        <v>1223</v>
      </c>
      <c r="S124" s="78" t="s">
        <v>2587</v>
      </c>
      <c r="T124" s="15"/>
      <c r="U124" s="13" t="s">
        <v>5532</v>
      </c>
      <c r="V124" s="2">
        <v>2727.61</v>
      </c>
      <c r="W124" s="62" t="s">
        <v>7508</v>
      </c>
      <c r="X124" s="1" t="s">
        <v>2606</v>
      </c>
    </row>
    <row r="125" spans="2:24" ht="15" customHeight="1" x14ac:dyDescent="0.2">
      <c r="B125" s="1" t="s">
        <v>5643</v>
      </c>
      <c r="C125" s="70" t="s">
        <v>5644</v>
      </c>
      <c r="D125" s="62" t="s">
        <v>5139</v>
      </c>
      <c r="E125" s="1" t="s">
        <v>5645</v>
      </c>
      <c r="F125" s="2">
        <v>1</v>
      </c>
      <c r="G125" s="2">
        <v>1400</v>
      </c>
      <c r="H125" s="2">
        <f>+G125*21/100</f>
        <v>294</v>
      </c>
      <c r="I125" s="2">
        <v>1151.54</v>
      </c>
      <c r="J125" s="2">
        <v>241.82</v>
      </c>
      <c r="K125" s="63">
        <v>45133</v>
      </c>
      <c r="L125" s="62">
        <v>2</v>
      </c>
      <c r="M125" s="62">
        <v>1</v>
      </c>
      <c r="N125" s="2"/>
      <c r="O125" s="2"/>
      <c r="P125" s="2"/>
      <c r="Q125" s="62" t="s">
        <v>2007</v>
      </c>
      <c r="R125" s="73" t="s">
        <v>2003</v>
      </c>
      <c r="S125" s="78" t="s">
        <v>2587</v>
      </c>
      <c r="T125" s="15"/>
      <c r="U125" s="13" t="s">
        <v>2004</v>
      </c>
      <c r="V125" s="2">
        <v>1393.36</v>
      </c>
      <c r="W125" s="62" t="s">
        <v>7508</v>
      </c>
      <c r="X125" s="1" t="s">
        <v>5504</v>
      </c>
    </row>
    <row r="126" spans="2:24" ht="15" customHeight="1" x14ac:dyDescent="0.2">
      <c r="B126" s="1" t="s">
        <v>5605</v>
      </c>
      <c r="C126" s="70" t="s">
        <v>5606</v>
      </c>
      <c r="D126" s="62" t="s">
        <v>5138</v>
      </c>
      <c r="E126" s="1" t="s">
        <v>5607</v>
      </c>
      <c r="F126" s="2">
        <v>1</v>
      </c>
      <c r="G126" s="2">
        <v>109.67</v>
      </c>
      <c r="H126" s="2">
        <f>+G126*21/100</f>
        <v>23.030700000000003</v>
      </c>
      <c r="I126" s="2">
        <v>109.67</v>
      </c>
      <c r="J126" s="2">
        <v>23.03</v>
      </c>
      <c r="K126" s="63">
        <v>45133</v>
      </c>
      <c r="L126" s="62">
        <v>2</v>
      </c>
      <c r="M126" s="62">
        <v>1</v>
      </c>
      <c r="N126" s="2"/>
      <c r="O126" s="2"/>
      <c r="P126" s="2"/>
      <c r="Q126" s="62" t="s">
        <v>179</v>
      </c>
      <c r="R126" s="73" t="s">
        <v>5351</v>
      </c>
      <c r="S126" s="78" t="s">
        <v>2587</v>
      </c>
      <c r="T126" s="15"/>
      <c r="U126" s="13" t="s">
        <v>5608</v>
      </c>
      <c r="V126" s="2">
        <v>132.69999999999999</v>
      </c>
      <c r="W126" s="62" t="s">
        <v>7508</v>
      </c>
      <c r="X126" s="1" t="s">
        <v>5249</v>
      </c>
    </row>
    <row r="127" spans="2:24" ht="15" customHeight="1" x14ac:dyDescent="0.2">
      <c r="B127" s="1" t="s">
        <v>5612</v>
      </c>
      <c r="C127" s="70" t="s">
        <v>5613</v>
      </c>
      <c r="D127" s="62" t="s">
        <v>5138</v>
      </c>
      <c r="E127" s="1" t="s">
        <v>5614</v>
      </c>
      <c r="F127" s="2">
        <v>1</v>
      </c>
      <c r="G127" s="2">
        <v>237.18</v>
      </c>
      <c r="H127" s="2">
        <f>+G127*21/100</f>
        <v>49.8078</v>
      </c>
      <c r="I127" s="2">
        <v>237.18</v>
      </c>
      <c r="J127" s="2">
        <v>49.81</v>
      </c>
      <c r="K127" s="63">
        <v>45133</v>
      </c>
      <c r="L127" s="62">
        <v>2</v>
      </c>
      <c r="M127" s="62">
        <v>1</v>
      </c>
      <c r="N127" s="2"/>
      <c r="O127" s="2"/>
      <c r="P127" s="2"/>
      <c r="Q127" s="62" t="s">
        <v>179</v>
      </c>
      <c r="R127" s="73" t="s">
        <v>5351</v>
      </c>
      <c r="S127" s="78" t="s">
        <v>2587</v>
      </c>
      <c r="T127" s="15"/>
      <c r="U127" s="13" t="s">
        <v>354</v>
      </c>
      <c r="V127" s="2">
        <v>286.99</v>
      </c>
      <c r="W127" s="62" t="s">
        <v>7508</v>
      </c>
      <c r="X127" s="1" t="s">
        <v>5249</v>
      </c>
    </row>
    <row r="128" spans="2:24" ht="15" customHeight="1" x14ac:dyDescent="0.2">
      <c r="B128" s="1" t="s">
        <v>5609</v>
      </c>
      <c r="C128" s="70" t="s">
        <v>5610</v>
      </c>
      <c r="D128" s="62" t="s">
        <v>5139</v>
      </c>
      <c r="E128" s="1" t="s">
        <v>5611</v>
      </c>
      <c r="F128" s="2">
        <v>1</v>
      </c>
      <c r="G128" s="2">
        <v>150</v>
      </c>
      <c r="H128" s="2">
        <f>+G128*21/100</f>
        <v>31.5</v>
      </c>
      <c r="I128" s="2">
        <v>150</v>
      </c>
      <c r="J128" s="2">
        <v>31.5</v>
      </c>
      <c r="K128" s="63">
        <v>45133</v>
      </c>
      <c r="L128" s="62">
        <v>2</v>
      </c>
      <c r="M128" s="62">
        <v>1</v>
      </c>
      <c r="N128" s="2"/>
      <c r="O128" s="2"/>
      <c r="P128" s="2"/>
      <c r="Q128" s="62" t="s">
        <v>179</v>
      </c>
      <c r="R128" s="73" t="s">
        <v>5351</v>
      </c>
      <c r="S128" s="78" t="s">
        <v>2587</v>
      </c>
      <c r="T128" s="15"/>
      <c r="U128" s="13" t="s">
        <v>1378</v>
      </c>
      <c r="V128" s="2">
        <v>181.5</v>
      </c>
      <c r="W128" s="62" t="s">
        <v>7508</v>
      </c>
      <c r="X128" s="1" t="s">
        <v>5249</v>
      </c>
    </row>
    <row r="129" spans="2:24" ht="15" customHeight="1" x14ac:dyDescent="0.2">
      <c r="B129" s="1" t="s">
        <v>5563</v>
      </c>
      <c r="C129" s="70" t="s">
        <v>5564</v>
      </c>
      <c r="D129" s="62" t="s">
        <v>5138</v>
      </c>
      <c r="E129" s="1" t="s">
        <v>5565</v>
      </c>
      <c r="F129" s="2">
        <v>0.03</v>
      </c>
      <c r="G129" s="2">
        <v>47</v>
      </c>
      <c r="H129" s="2">
        <f>+G129*21/100</f>
        <v>9.8699999999999992</v>
      </c>
      <c r="I129" s="2">
        <v>46.8</v>
      </c>
      <c r="J129" s="2">
        <v>9.83</v>
      </c>
      <c r="K129" s="63">
        <v>45133</v>
      </c>
      <c r="L129" s="62">
        <v>2</v>
      </c>
      <c r="M129" s="62">
        <v>1</v>
      </c>
      <c r="N129" s="2"/>
      <c r="O129" s="2"/>
      <c r="P129" s="2"/>
      <c r="Q129" s="62" t="s">
        <v>150</v>
      </c>
      <c r="R129" s="73" t="s">
        <v>127</v>
      </c>
      <c r="S129" s="78" t="s">
        <v>2587</v>
      </c>
      <c r="T129" s="15"/>
      <c r="U129" s="13" t="s">
        <v>151</v>
      </c>
      <c r="V129" s="2">
        <v>56.63</v>
      </c>
      <c r="W129" s="62" t="s">
        <v>7508</v>
      </c>
      <c r="X129" s="1" t="s">
        <v>5226</v>
      </c>
    </row>
    <row r="130" spans="2:24" ht="15" customHeight="1" x14ac:dyDescent="0.2">
      <c r="B130" s="1" t="s">
        <v>5646</v>
      </c>
      <c r="C130" s="70" t="s">
        <v>5647</v>
      </c>
      <c r="D130" s="62" t="s">
        <v>5138</v>
      </c>
      <c r="E130" s="1" t="s">
        <v>5648</v>
      </c>
      <c r="F130" s="2">
        <v>1.8</v>
      </c>
      <c r="G130" s="2">
        <v>1404</v>
      </c>
      <c r="H130" s="2">
        <f>+G130*21/100</f>
        <v>294.83999999999997</v>
      </c>
      <c r="I130" s="2">
        <v>1404</v>
      </c>
      <c r="J130" s="2">
        <v>294.83999999999997</v>
      </c>
      <c r="K130" s="63">
        <v>45133</v>
      </c>
      <c r="L130" s="62">
        <v>2</v>
      </c>
      <c r="M130" s="62">
        <v>1</v>
      </c>
      <c r="N130" s="2"/>
      <c r="O130" s="2"/>
      <c r="P130" s="2"/>
      <c r="Q130" s="62" t="s">
        <v>250</v>
      </c>
      <c r="R130" s="73" t="s">
        <v>3852</v>
      </c>
      <c r="S130" s="78" t="s">
        <v>2587</v>
      </c>
      <c r="T130" s="15"/>
      <c r="U130" s="13" t="s">
        <v>3986</v>
      </c>
      <c r="V130" s="2">
        <v>1698.84</v>
      </c>
      <c r="W130" s="62" t="s">
        <v>7508</v>
      </c>
      <c r="X130" s="1" t="s">
        <v>5230</v>
      </c>
    </row>
    <row r="131" spans="2:24" ht="15" customHeight="1" x14ac:dyDescent="0.2">
      <c r="B131" s="1" t="s">
        <v>5601</v>
      </c>
      <c r="C131" s="70" t="s">
        <v>5602</v>
      </c>
      <c r="D131" s="62" t="s">
        <v>5138</v>
      </c>
      <c r="E131" s="1" t="s">
        <v>5603</v>
      </c>
      <c r="F131" s="2">
        <v>1</v>
      </c>
      <c r="G131" s="2">
        <v>1140.48</v>
      </c>
      <c r="H131" s="2">
        <f>+G131*21/100</f>
        <v>239.50080000000003</v>
      </c>
      <c r="I131" s="2">
        <v>1140.48</v>
      </c>
      <c r="J131" s="2">
        <v>239.5</v>
      </c>
      <c r="K131" s="63">
        <v>45133</v>
      </c>
      <c r="L131" s="62">
        <v>2</v>
      </c>
      <c r="M131" s="62">
        <v>1</v>
      </c>
      <c r="N131" s="2"/>
      <c r="O131" s="2"/>
      <c r="P131" s="2"/>
      <c r="Q131" s="62" t="s">
        <v>4748</v>
      </c>
      <c r="R131" s="73" t="s">
        <v>5604</v>
      </c>
      <c r="S131" s="78" t="s">
        <v>2587</v>
      </c>
      <c r="T131" s="15"/>
      <c r="U131" s="13" t="s">
        <v>2272</v>
      </c>
      <c r="V131" s="2">
        <v>1379.98</v>
      </c>
      <c r="W131" s="62" t="s">
        <v>7508</v>
      </c>
      <c r="X131" s="1" t="s">
        <v>5226</v>
      </c>
    </row>
    <row r="132" spans="2:24" ht="15" customHeight="1" x14ac:dyDescent="0.2">
      <c r="B132" s="1" t="s">
        <v>5520</v>
      </c>
      <c r="C132" s="70" t="s">
        <v>5521</v>
      </c>
      <c r="D132" s="62" t="s">
        <v>5138</v>
      </c>
      <c r="E132" s="1" t="s">
        <v>5522</v>
      </c>
      <c r="F132" s="2">
        <v>1</v>
      </c>
      <c r="G132" s="2">
        <v>1057.76</v>
      </c>
      <c r="H132" s="2">
        <f>+G132*21/100</f>
        <v>222.12959999999998</v>
      </c>
      <c r="I132" s="2">
        <v>1057.76</v>
      </c>
      <c r="J132" s="2">
        <v>222.13</v>
      </c>
      <c r="K132" s="63">
        <v>45133</v>
      </c>
      <c r="L132" s="62">
        <v>2</v>
      </c>
      <c r="M132" s="62">
        <v>1</v>
      </c>
      <c r="N132" s="2"/>
      <c r="O132" s="2"/>
      <c r="P132" s="2"/>
      <c r="Q132" s="62" t="s">
        <v>558</v>
      </c>
      <c r="R132" s="73" t="s">
        <v>1671</v>
      </c>
      <c r="S132" s="78" t="s">
        <v>2587</v>
      </c>
      <c r="T132" s="15"/>
      <c r="U132" s="13" t="s">
        <v>856</v>
      </c>
      <c r="V132" s="2">
        <v>1279.8900000000001</v>
      </c>
      <c r="W132" s="62" t="s">
        <v>7508</v>
      </c>
      <c r="X132" s="1" t="s">
        <v>2606</v>
      </c>
    </row>
    <row r="133" spans="2:24" ht="15" customHeight="1" x14ac:dyDescent="0.2">
      <c r="B133" s="1" t="s">
        <v>5618</v>
      </c>
      <c r="C133" s="70" t="s">
        <v>5619</v>
      </c>
      <c r="D133" s="62" t="s">
        <v>5138</v>
      </c>
      <c r="E133" s="1" t="s">
        <v>5620</v>
      </c>
      <c r="F133" s="2">
        <v>1</v>
      </c>
      <c r="G133" s="2">
        <v>62.81</v>
      </c>
      <c r="H133" s="2">
        <f>+G133*21/100</f>
        <v>13.190099999999999</v>
      </c>
      <c r="I133" s="2">
        <v>62.8</v>
      </c>
      <c r="J133" s="2">
        <v>13.19</v>
      </c>
      <c r="K133" s="63">
        <v>45133</v>
      </c>
      <c r="L133" s="62">
        <v>2</v>
      </c>
      <c r="M133" s="62">
        <v>1</v>
      </c>
      <c r="N133" s="2"/>
      <c r="O133" s="2"/>
      <c r="P133" s="2"/>
      <c r="Q133" s="62" t="s">
        <v>122</v>
      </c>
      <c r="R133" s="73" t="s">
        <v>5296</v>
      </c>
      <c r="S133" s="78" t="s">
        <v>2587</v>
      </c>
      <c r="T133" s="15"/>
      <c r="U133" s="13" t="s">
        <v>20</v>
      </c>
      <c r="V133" s="2">
        <v>75.989999999999995</v>
      </c>
      <c r="W133" s="62" t="s">
        <v>7508</v>
      </c>
      <c r="X133" s="1" t="s">
        <v>5249</v>
      </c>
    </row>
    <row r="134" spans="2:24" ht="15" customHeight="1" x14ac:dyDescent="0.2">
      <c r="B134" s="1" t="s">
        <v>5639</v>
      </c>
      <c r="C134" s="70" t="s">
        <v>5640</v>
      </c>
      <c r="D134" s="62" t="s">
        <v>5138</v>
      </c>
      <c r="E134" s="1" t="s">
        <v>5641</v>
      </c>
      <c r="F134" s="2">
        <v>1</v>
      </c>
      <c r="G134" s="2">
        <v>24</v>
      </c>
      <c r="H134" s="2">
        <f>+G134*21/100</f>
        <v>5.04</v>
      </c>
      <c r="I134" s="2">
        <v>19.62</v>
      </c>
      <c r="J134" s="2">
        <v>4.12</v>
      </c>
      <c r="K134" s="63">
        <v>45133</v>
      </c>
      <c r="L134" s="62">
        <v>2</v>
      </c>
      <c r="M134" s="62">
        <v>1</v>
      </c>
      <c r="N134" s="2"/>
      <c r="O134" s="2"/>
      <c r="P134" s="2"/>
      <c r="Q134" s="62" t="s">
        <v>29</v>
      </c>
      <c r="R134" s="73" t="s">
        <v>7230</v>
      </c>
      <c r="S134" s="78" t="s">
        <v>2587</v>
      </c>
      <c r="T134" s="15"/>
      <c r="U134" s="13" t="s">
        <v>5642</v>
      </c>
      <c r="V134" s="2">
        <v>23.74</v>
      </c>
      <c r="W134" s="62" t="s">
        <v>7508</v>
      </c>
      <c r="X134" s="1" t="s">
        <v>5504</v>
      </c>
    </row>
    <row r="135" spans="2:24" ht="15" customHeight="1" x14ac:dyDescent="0.2">
      <c r="B135" s="1" t="s">
        <v>5547</v>
      </c>
      <c r="C135" s="70" t="s">
        <v>5548</v>
      </c>
      <c r="D135" s="62" t="s">
        <v>5138</v>
      </c>
      <c r="E135" s="1" t="s">
        <v>5549</v>
      </c>
      <c r="F135" s="2">
        <v>3</v>
      </c>
      <c r="G135" s="2">
        <v>1346.7</v>
      </c>
      <c r="H135" s="2">
        <f>+G135*21/100</f>
        <v>282.80700000000002</v>
      </c>
      <c r="I135" s="2">
        <v>1346.7</v>
      </c>
      <c r="J135" s="2">
        <v>134.66999999999999</v>
      </c>
      <c r="K135" s="63">
        <v>45133</v>
      </c>
      <c r="L135" s="62">
        <v>2</v>
      </c>
      <c r="M135" s="62">
        <v>1</v>
      </c>
      <c r="N135" s="2"/>
      <c r="O135" s="2"/>
      <c r="P135" s="2"/>
      <c r="Q135" s="62" t="s">
        <v>258</v>
      </c>
      <c r="R135" s="73" t="s">
        <v>3105</v>
      </c>
      <c r="S135" s="78" t="s">
        <v>2587</v>
      </c>
      <c r="T135" s="15"/>
      <c r="U135" s="13" t="s">
        <v>856</v>
      </c>
      <c r="V135" s="2">
        <v>1481.37</v>
      </c>
      <c r="W135" s="62" t="s">
        <v>7508</v>
      </c>
      <c r="X135" s="1" t="s">
        <v>5226</v>
      </c>
    </row>
    <row r="136" spans="2:24" ht="15" customHeight="1" x14ac:dyDescent="0.2">
      <c r="B136" s="1" t="s">
        <v>5553</v>
      </c>
      <c r="C136" s="70" t="s">
        <v>5554</v>
      </c>
      <c r="D136" s="62" t="s">
        <v>5138</v>
      </c>
      <c r="E136" s="1" t="s">
        <v>5555</v>
      </c>
      <c r="F136" s="2">
        <v>1</v>
      </c>
      <c r="G136" s="2">
        <v>32</v>
      </c>
      <c r="H136" s="2">
        <f>+G136*21/100</f>
        <v>6.72</v>
      </c>
      <c r="I136" s="2">
        <v>32</v>
      </c>
      <c r="J136" s="2">
        <v>6.72</v>
      </c>
      <c r="K136" s="63">
        <v>45133</v>
      </c>
      <c r="L136" s="62">
        <v>2</v>
      </c>
      <c r="M136" s="62">
        <v>1</v>
      </c>
      <c r="N136" s="2"/>
      <c r="O136" s="2"/>
      <c r="P136" s="2"/>
      <c r="Q136" s="62" t="s">
        <v>258</v>
      </c>
      <c r="R136" s="73" t="s">
        <v>3105</v>
      </c>
      <c r="S136" s="78" t="s">
        <v>2587</v>
      </c>
      <c r="T136" s="15"/>
      <c r="U136" s="13" t="s">
        <v>260</v>
      </c>
      <c r="V136" s="2">
        <v>38.72</v>
      </c>
      <c r="W136" s="62" t="s">
        <v>7508</v>
      </c>
      <c r="X136" s="1" t="s">
        <v>5226</v>
      </c>
    </row>
    <row r="137" spans="2:24" ht="15" customHeight="1" x14ac:dyDescent="0.2">
      <c r="B137" s="1" t="s">
        <v>5523</v>
      </c>
      <c r="C137" s="70" t="s">
        <v>5524</v>
      </c>
      <c r="D137" s="62" t="s">
        <v>5139</v>
      </c>
      <c r="E137" s="1" t="s">
        <v>5525</v>
      </c>
      <c r="F137" s="2">
        <v>1</v>
      </c>
      <c r="G137" s="2">
        <v>29.12</v>
      </c>
      <c r="H137" s="2">
        <f>+G137*21/100</f>
        <v>6.1151999999999997</v>
      </c>
      <c r="I137" s="2">
        <v>29.12</v>
      </c>
      <c r="J137" s="2">
        <v>2.91</v>
      </c>
      <c r="K137" s="63">
        <v>45133</v>
      </c>
      <c r="L137" s="62">
        <v>2</v>
      </c>
      <c r="M137" s="62">
        <v>1</v>
      </c>
      <c r="N137" s="2"/>
      <c r="O137" s="2"/>
      <c r="P137" s="2"/>
      <c r="Q137" s="62" t="s">
        <v>258</v>
      </c>
      <c r="R137" s="73" t="s">
        <v>259</v>
      </c>
      <c r="S137" s="78" t="s">
        <v>2587</v>
      </c>
      <c r="T137" s="15"/>
      <c r="U137" s="13" t="s">
        <v>863</v>
      </c>
      <c r="V137" s="2">
        <v>32.03</v>
      </c>
      <c r="W137" s="62" t="s">
        <v>7508</v>
      </c>
      <c r="X137" s="1" t="s">
        <v>2606</v>
      </c>
    </row>
    <row r="138" spans="2:24" ht="15" customHeight="1" x14ac:dyDescent="0.2">
      <c r="B138" s="1" t="s">
        <v>5559</v>
      </c>
      <c r="C138" s="70" t="s">
        <v>5560</v>
      </c>
      <c r="D138" s="62" t="s">
        <v>5138</v>
      </c>
      <c r="E138" s="1" t="s">
        <v>5561</v>
      </c>
      <c r="F138" s="2">
        <v>0.05</v>
      </c>
      <c r="G138" s="2">
        <v>198</v>
      </c>
      <c r="H138" s="2">
        <f>+G138*21/100</f>
        <v>41.58</v>
      </c>
      <c r="I138" s="2">
        <v>197.23</v>
      </c>
      <c r="J138" s="2">
        <v>41.42</v>
      </c>
      <c r="K138" s="63">
        <v>45133</v>
      </c>
      <c r="L138" s="62">
        <v>2</v>
      </c>
      <c r="M138" s="62">
        <v>1</v>
      </c>
      <c r="N138" s="2"/>
      <c r="O138" s="2"/>
      <c r="P138" s="2"/>
      <c r="Q138" s="62" t="s">
        <v>5562</v>
      </c>
      <c r="R138" s="73" t="s">
        <v>50</v>
      </c>
      <c r="S138" s="78" t="s">
        <v>2587</v>
      </c>
      <c r="T138" s="15"/>
      <c r="U138" s="13" t="s">
        <v>1040</v>
      </c>
      <c r="V138" s="2">
        <v>238.65</v>
      </c>
      <c r="W138" s="62" t="s">
        <v>7508</v>
      </c>
      <c r="X138" s="1" t="s">
        <v>5226</v>
      </c>
    </row>
    <row r="139" spans="2:24" ht="15" customHeight="1" x14ac:dyDescent="0.2">
      <c r="B139" s="1" t="s">
        <v>5590</v>
      </c>
      <c r="C139" s="70" t="s">
        <v>5591</v>
      </c>
      <c r="D139" s="62" t="s">
        <v>5138</v>
      </c>
      <c r="E139" s="1" t="s">
        <v>5592</v>
      </c>
      <c r="F139" s="2">
        <v>1</v>
      </c>
      <c r="G139" s="2">
        <v>24</v>
      </c>
      <c r="H139" s="2">
        <f>+G139*21/100</f>
        <v>5.04</v>
      </c>
      <c r="I139" s="2">
        <v>24</v>
      </c>
      <c r="J139" s="2">
        <v>5.04</v>
      </c>
      <c r="K139" s="63">
        <v>45133</v>
      </c>
      <c r="L139" s="62">
        <v>2</v>
      </c>
      <c r="M139" s="62">
        <v>1</v>
      </c>
      <c r="N139" s="2"/>
      <c r="O139" s="2"/>
      <c r="P139" s="2"/>
      <c r="Q139" s="62" t="s">
        <v>49</v>
      </c>
      <c r="R139" s="73" t="s">
        <v>50</v>
      </c>
      <c r="S139" s="78" t="s">
        <v>2587</v>
      </c>
      <c r="T139" s="15"/>
      <c r="U139" s="13" t="s">
        <v>5593</v>
      </c>
      <c r="V139" s="2">
        <v>29.04</v>
      </c>
      <c r="W139" s="62" t="s">
        <v>7508</v>
      </c>
      <c r="X139" s="1" t="s">
        <v>5226</v>
      </c>
    </row>
    <row r="140" spans="2:24" ht="15" customHeight="1" x14ac:dyDescent="0.2">
      <c r="B140" s="1" t="s">
        <v>5574</v>
      </c>
      <c r="C140" s="70" t="s">
        <v>5575</v>
      </c>
      <c r="D140" s="62" t="s">
        <v>5139</v>
      </c>
      <c r="E140" s="1" t="s">
        <v>5576</v>
      </c>
      <c r="F140" s="2">
        <v>0.02</v>
      </c>
      <c r="G140" s="2">
        <v>44</v>
      </c>
      <c r="H140" s="2">
        <f>+G140*21/100</f>
        <v>9.24</v>
      </c>
      <c r="I140" s="2">
        <v>43.16</v>
      </c>
      <c r="J140" s="2">
        <v>9.06</v>
      </c>
      <c r="K140" s="63">
        <v>45133</v>
      </c>
      <c r="L140" s="62">
        <v>2</v>
      </c>
      <c r="M140" s="62">
        <v>1</v>
      </c>
      <c r="N140" s="2"/>
      <c r="O140" s="2"/>
      <c r="P140" s="2"/>
      <c r="Q140" s="62" t="s">
        <v>49</v>
      </c>
      <c r="R140" s="73" t="s">
        <v>1039</v>
      </c>
      <c r="S140" s="78" t="s">
        <v>2587</v>
      </c>
      <c r="T140" s="15"/>
      <c r="U140" s="13" t="s">
        <v>1040</v>
      </c>
      <c r="V140" s="2">
        <v>52.22</v>
      </c>
      <c r="W140" s="62" t="s">
        <v>7508</v>
      </c>
      <c r="X140" s="1" t="s">
        <v>5226</v>
      </c>
    </row>
    <row r="141" spans="2:24" ht="15" customHeight="1" x14ac:dyDescent="0.2">
      <c r="B141" s="1" t="s">
        <v>5598</v>
      </c>
      <c r="C141" s="70" t="s">
        <v>5599</v>
      </c>
      <c r="D141" s="62" t="s">
        <v>5138</v>
      </c>
      <c r="E141" s="1" t="s">
        <v>5600</v>
      </c>
      <c r="F141" s="2">
        <v>0.02</v>
      </c>
      <c r="G141" s="2">
        <v>105</v>
      </c>
      <c r="H141" s="2">
        <f>+G141*21/100</f>
        <v>22.05</v>
      </c>
      <c r="I141" s="2">
        <v>67.08</v>
      </c>
      <c r="J141" s="2">
        <v>14.09</v>
      </c>
      <c r="K141" s="63">
        <v>45133</v>
      </c>
      <c r="L141" s="62">
        <v>2</v>
      </c>
      <c r="M141" s="62">
        <v>1</v>
      </c>
      <c r="N141" s="2"/>
      <c r="O141" s="2"/>
      <c r="P141" s="2"/>
      <c r="Q141" s="62" t="s">
        <v>143</v>
      </c>
      <c r="R141" s="73" t="s">
        <v>3453</v>
      </c>
      <c r="S141" s="78" t="s">
        <v>2587</v>
      </c>
      <c r="T141" s="15"/>
      <c r="U141" s="13" t="s">
        <v>144</v>
      </c>
      <c r="V141" s="2">
        <v>81.17</v>
      </c>
      <c r="W141" s="62" t="s">
        <v>7508</v>
      </c>
      <c r="X141" s="1" t="s">
        <v>5226</v>
      </c>
    </row>
    <row r="142" spans="2:24" ht="15" customHeight="1" x14ac:dyDescent="0.2">
      <c r="B142" s="1" t="s">
        <v>5541</v>
      </c>
      <c r="C142" s="70" t="s">
        <v>5542</v>
      </c>
      <c r="D142" s="62" t="s">
        <v>5138</v>
      </c>
      <c r="E142" s="1" t="s">
        <v>5543</v>
      </c>
      <c r="F142" s="2">
        <v>0.03</v>
      </c>
      <c r="G142" s="2">
        <v>89</v>
      </c>
      <c r="H142" s="2">
        <f>+G142*21/100</f>
        <v>18.690000000000001</v>
      </c>
      <c r="I142" s="2">
        <v>72.959999999999994</v>
      </c>
      <c r="J142" s="2">
        <v>15.32</v>
      </c>
      <c r="K142" s="63">
        <v>45133</v>
      </c>
      <c r="L142" s="62">
        <v>2</v>
      </c>
      <c r="M142" s="62">
        <v>1</v>
      </c>
      <c r="N142" s="2"/>
      <c r="O142" s="2"/>
      <c r="P142" s="2"/>
      <c r="Q142" s="62" t="s">
        <v>143</v>
      </c>
      <c r="R142" s="73" t="s">
        <v>3453</v>
      </c>
      <c r="S142" s="78" t="s">
        <v>2587</v>
      </c>
      <c r="T142" s="15"/>
      <c r="U142" s="13" t="s">
        <v>144</v>
      </c>
      <c r="V142" s="2">
        <v>88.28</v>
      </c>
      <c r="W142" s="62" t="s">
        <v>7508</v>
      </c>
      <c r="X142" s="1" t="s">
        <v>5226</v>
      </c>
    </row>
    <row r="143" spans="2:24" ht="15" customHeight="1" x14ac:dyDescent="0.2">
      <c r="B143" s="1" t="s">
        <v>5570</v>
      </c>
      <c r="C143" s="70" t="s">
        <v>5571</v>
      </c>
      <c r="D143" s="62" t="s">
        <v>5138</v>
      </c>
      <c r="E143" s="1" t="s">
        <v>5572</v>
      </c>
      <c r="F143" s="2">
        <v>0.02</v>
      </c>
      <c r="G143" s="2">
        <v>96</v>
      </c>
      <c r="H143" s="2">
        <f>+G143*21/100</f>
        <v>20.16</v>
      </c>
      <c r="I143" s="2">
        <v>95.14</v>
      </c>
      <c r="J143" s="2">
        <v>19.98</v>
      </c>
      <c r="K143" s="63">
        <v>45133</v>
      </c>
      <c r="L143" s="62">
        <v>2</v>
      </c>
      <c r="M143" s="62">
        <v>1</v>
      </c>
      <c r="N143" s="2"/>
      <c r="O143" s="2"/>
      <c r="P143" s="2"/>
      <c r="Q143" s="62" t="s">
        <v>143</v>
      </c>
      <c r="R143" s="73" t="s">
        <v>5573</v>
      </c>
      <c r="S143" s="78" t="s">
        <v>2587</v>
      </c>
      <c r="T143" s="15"/>
      <c r="U143" s="13" t="s">
        <v>144</v>
      </c>
      <c r="V143" s="2">
        <v>115.12</v>
      </c>
      <c r="W143" s="62" t="s">
        <v>7508</v>
      </c>
      <c r="X143" s="1" t="s">
        <v>5226</v>
      </c>
    </row>
    <row r="144" spans="2:24" ht="15" customHeight="1" x14ac:dyDescent="0.2">
      <c r="B144" s="1" t="s">
        <v>5655</v>
      </c>
      <c r="C144" s="70" t="s">
        <v>5656</v>
      </c>
      <c r="D144" s="62" t="s">
        <v>5139</v>
      </c>
      <c r="E144" s="1" t="s">
        <v>5657</v>
      </c>
      <c r="F144" s="2">
        <v>1.8</v>
      </c>
      <c r="G144" s="2">
        <v>1250</v>
      </c>
      <c r="H144" s="2">
        <f>+G144*21/100</f>
        <v>262.5</v>
      </c>
      <c r="I144" s="2">
        <v>1250</v>
      </c>
      <c r="J144" s="2">
        <v>262.5</v>
      </c>
      <c r="K144" s="63">
        <v>45134</v>
      </c>
      <c r="L144" s="62">
        <v>2</v>
      </c>
      <c r="M144" s="62">
        <v>1</v>
      </c>
      <c r="N144" s="2"/>
      <c r="O144" s="2"/>
      <c r="P144" s="2"/>
      <c r="Q144" s="62" t="s">
        <v>10026</v>
      </c>
      <c r="R144" s="73" t="s">
        <v>5658</v>
      </c>
      <c r="S144" s="78" t="s">
        <v>2587</v>
      </c>
      <c r="T144" s="15"/>
      <c r="U144" s="13" t="s">
        <v>5659</v>
      </c>
      <c r="V144" s="2">
        <v>1512.5</v>
      </c>
      <c r="W144" s="62" t="s">
        <v>7508</v>
      </c>
      <c r="X144" s="1" t="s">
        <v>5230</v>
      </c>
    </row>
    <row r="145" spans="2:24" ht="15" customHeight="1" x14ac:dyDescent="0.2">
      <c r="B145" s="1" t="s">
        <v>5649</v>
      </c>
      <c r="C145" s="70" t="s">
        <v>5650</v>
      </c>
      <c r="D145" s="62" t="s">
        <v>5138</v>
      </c>
      <c r="E145" s="1" t="s">
        <v>5651</v>
      </c>
      <c r="F145" s="2">
        <v>0.2</v>
      </c>
      <c r="G145" s="2">
        <v>1532.08</v>
      </c>
      <c r="H145" s="2">
        <f>+G145*21/100</f>
        <v>321.73680000000002</v>
      </c>
      <c r="I145" s="2">
        <v>1532.08</v>
      </c>
      <c r="J145" s="2">
        <v>321.74</v>
      </c>
      <c r="K145" s="63">
        <v>45134</v>
      </c>
      <c r="L145" s="62">
        <v>2</v>
      </c>
      <c r="M145" s="62">
        <v>1</v>
      </c>
      <c r="N145" s="2"/>
      <c r="O145" s="2"/>
      <c r="P145" s="2"/>
      <c r="Q145" s="62" t="s">
        <v>1089</v>
      </c>
      <c r="R145" s="73" t="s">
        <v>4664</v>
      </c>
      <c r="S145" s="78" t="s">
        <v>2587</v>
      </c>
      <c r="T145" s="15"/>
      <c r="U145" s="13" t="s">
        <v>458</v>
      </c>
      <c r="V145" s="2">
        <v>1853.82</v>
      </c>
      <c r="W145" s="62" t="s">
        <v>7508</v>
      </c>
      <c r="X145" s="1" t="s">
        <v>5230</v>
      </c>
    </row>
    <row r="146" spans="2:24" ht="15" customHeight="1" x14ac:dyDescent="0.2">
      <c r="B146" s="1" t="s">
        <v>5663</v>
      </c>
      <c r="C146" s="70" t="s">
        <v>5664</v>
      </c>
      <c r="D146" s="62" t="s">
        <v>5138</v>
      </c>
      <c r="E146" s="1" t="s">
        <v>5665</v>
      </c>
      <c r="F146" s="2">
        <v>0.1</v>
      </c>
      <c r="G146" s="2">
        <v>27.02</v>
      </c>
      <c r="H146" s="2">
        <f>+G146*21/100</f>
        <v>5.6741999999999999</v>
      </c>
      <c r="I146" s="2">
        <v>24.56</v>
      </c>
      <c r="J146" s="2">
        <v>2.46</v>
      </c>
      <c r="K146" s="63">
        <v>45134</v>
      </c>
      <c r="L146" s="62">
        <v>2</v>
      </c>
      <c r="M146" s="62">
        <v>1</v>
      </c>
      <c r="N146" s="2"/>
      <c r="O146" s="2"/>
      <c r="P146" s="2"/>
      <c r="Q146" s="62" t="s">
        <v>5397</v>
      </c>
      <c r="R146" s="73" t="s">
        <v>5467</v>
      </c>
      <c r="S146" s="78" t="s">
        <v>2587</v>
      </c>
      <c r="T146" s="15"/>
      <c r="U146" s="13" t="s">
        <v>1965</v>
      </c>
      <c r="V146" s="2">
        <v>27.02</v>
      </c>
      <c r="W146" s="62" t="s">
        <v>7508</v>
      </c>
      <c r="X146" s="1" t="s">
        <v>5289</v>
      </c>
    </row>
    <row r="147" spans="2:24" ht="15" customHeight="1" x14ac:dyDescent="0.2">
      <c r="B147" s="1" t="s">
        <v>5671</v>
      </c>
      <c r="C147" s="70" t="s">
        <v>5672</v>
      </c>
      <c r="D147" s="62" t="s">
        <v>5138</v>
      </c>
      <c r="E147" s="1" t="s">
        <v>5673</v>
      </c>
      <c r="F147" s="2">
        <v>1</v>
      </c>
      <c r="G147" s="2">
        <v>147.49</v>
      </c>
      <c r="H147" s="2">
        <f>+G147*21/100</f>
        <v>30.972899999999999</v>
      </c>
      <c r="I147" s="2">
        <v>147.49</v>
      </c>
      <c r="J147" s="2">
        <v>30.97</v>
      </c>
      <c r="K147" s="63">
        <v>45134</v>
      </c>
      <c r="L147" s="62">
        <v>2</v>
      </c>
      <c r="M147" s="62">
        <v>1</v>
      </c>
      <c r="N147" s="2"/>
      <c r="O147" s="2"/>
      <c r="P147" s="2"/>
      <c r="Q147" s="62" t="s">
        <v>170</v>
      </c>
      <c r="R147" s="73" t="s">
        <v>3052</v>
      </c>
      <c r="S147" s="78" t="s">
        <v>2587</v>
      </c>
      <c r="T147" s="15"/>
      <c r="U147" s="13" t="s">
        <v>171</v>
      </c>
      <c r="V147" s="2">
        <v>178.46</v>
      </c>
      <c r="W147" s="62" t="s">
        <v>7508</v>
      </c>
      <c r="X147" s="1" t="s">
        <v>5249</v>
      </c>
    </row>
    <row r="148" spans="2:24" ht="15" customHeight="1" x14ac:dyDescent="0.2">
      <c r="B148" s="1" t="s">
        <v>5652</v>
      </c>
      <c r="C148" s="70" t="s">
        <v>5653</v>
      </c>
      <c r="D148" s="62" t="s">
        <v>5138</v>
      </c>
      <c r="E148" s="1" t="s">
        <v>5654</v>
      </c>
      <c r="F148" s="2">
        <v>1.5</v>
      </c>
      <c r="G148" s="2">
        <v>315</v>
      </c>
      <c r="H148" s="2">
        <f>+G148*21/100</f>
        <v>66.150000000000006</v>
      </c>
      <c r="I148" s="2">
        <v>315</v>
      </c>
      <c r="J148" s="2">
        <v>66.150000000000006</v>
      </c>
      <c r="K148" s="63">
        <v>45134</v>
      </c>
      <c r="L148" s="62">
        <v>2</v>
      </c>
      <c r="M148" s="62">
        <v>1</v>
      </c>
      <c r="N148" s="2"/>
      <c r="O148" s="2"/>
      <c r="P148" s="2"/>
      <c r="Q148" s="62" t="s">
        <v>250</v>
      </c>
      <c r="R148" s="73" t="s">
        <v>3852</v>
      </c>
      <c r="S148" s="78" t="s">
        <v>2587</v>
      </c>
      <c r="T148" s="15"/>
      <c r="U148" s="13" t="s">
        <v>3986</v>
      </c>
      <c r="V148" s="2">
        <v>381.15</v>
      </c>
      <c r="W148" s="62" t="s">
        <v>7508</v>
      </c>
      <c r="X148" s="1" t="s">
        <v>5230</v>
      </c>
    </row>
    <row r="149" spans="2:24" ht="15" customHeight="1" x14ac:dyDescent="0.2">
      <c r="B149" s="1" t="s">
        <v>5666</v>
      </c>
      <c r="C149" s="70" t="s">
        <v>5667</v>
      </c>
      <c r="D149" s="62" t="s">
        <v>5138</v>
      </c>
      <c r="E149" s="1" t="s">
        <v>5668</v>
      </c>
      <c r="F149" s="2">
        <v>1</v>
      </c>
      <c r="G149" s="2">
        <v>3750</v>
      </c>
      <c r="H149" s="2">
        <f>+G149*21/100</f>
        <v>787.5</v>
      </c>
      <c r="I149" s="2">
        <v>3750</v>
      </c>
      <c r="J149" s="2">
        <v>787.5</v>
      </c>
      <c r="K149" s="63">
        <v>45134</v>
      </c>
      <c r="L149" s="62">
        <v>1</v>
      </c>
      <c r="M149" s="62">
        <v>1</v>
      </c>
      <c r="N149" s="2"/>
      <c r="O149" s="2"/>
      <c r="P149" s="2"/>
      <c r="Q149" s="62" t="s">
        <v>2662</v>
      </c>
      <c r="R149" s="73" t="s">
        <v>5669</v>
      </c>
      <c r="S149" s="78" t="s">
        <v>2587</v>
      </c>
      <c r="T149" s="15"/>
      <c r="U149" s="13" t="s">
        <v>5670</v>
      </c>
      <c r="V149" s="2">
        <v>4537.5</v>
      </c>
      <c r="W149" s="62" t="s">
        <v>7508</v>
      </c>
      <c r="X149" s="1" t="s">
        <v>5249</v>
      </c>
    </row>
    <row r="150" spans="2:24" ht="15" customHeight="1" x14ac:dyDescent="0.2">
      <c r="B150" s="1" t="s">
        <v>5660</v>
      </c>
      <c r="C150" s="70" t="s">
        <v>5661</v>
      </c>
      <c r="D150" s="62" t="s">
        <v>5138</v>
      </c>
      <c r="E150" s="1" t="s">
        <v>5662</v>
      </c>
      <c r="F150" s="2">
        <v>1</v>
      </c>
      <c r="G150" s="2">
        <v>90.08</v>
      </c>
      <c r="H150" s="2">
        <f>+G150*21/100</f>
        <v>18.916800000000002</v>
      </c>
      <c r="I150" s="2">
        <v>90.04</v>
      </c>
      <c r="J150" s="2">
        <v>18.91</v>
      </c>
      <c r="K150" s="63">
        <v>45134</v>
      </c>
      <c r="L150" s="62">
        <v>2</v>
      </c>
      <c r="M150" s="62">
        <v>1</v>
      </c>
      <c r="N150" s="2"/>
      <c r="O150" s="2"/>
      <c r="P150" s="2"/>
      <c r="Q150" s="62" t="s">
        <v>122</v>
      </c>
      <c r="R150" s="73" t="s">
        <v>5296</v>
      </c>
      <c r="S150" s="78" t="s">
        <v>2587</v>
      </c>
      <c r="T150" s="15"/>
      <c r="U150" s="13" t="s">
        <v>4353</v>
      </c>
      <c r="V150" s="2">
        <v>108.95</v>
      </c>
      <c r="W150" s="62" t="s">
        <v>7508</v>
      </c>
      <c r="X150" s="1" t="s">
        <v>5249</v>
      </c>
    </row>
    <row r="151" spans="2:24" ht="15" customHeight="1" x14ac:dyDescent="0.2">
      <c r="B151" s="1" t="s">
        <v>5709</v>
      </c>
      <c r="C151" s="70" t="s">
        <v>5710</v>
      </c>
      <c r="D151" s="62" t="s">
        <v>5139</v>
      </c>
      <c r="E151" s="1" t="s">
        <v>5711</v>
      </c>
      <c r="F151" s="2">
        <v>1</v>
      </c>
      <c r="G151" s="2">
        <v>855</v>
      </c>
      <c r="H151" s="2">
        <f>+G151*21/100</f>
        <v>179.55</v>
      </c>
      <c r="I151" s="2">
        <v>855</v>
      </c>
      <c r="J151" s="2">
        <v>179.55</v>
      </c>
      <c r="K151" s="63">
        <v>45135</v>
      </c>
      <c r="L151" s="62">
        <v>2</v>
      </c>
      <c r="M151" s="62">
        <v>1</v>
      </c>
      <c r="N151" s="2"/>
      <c r="O151" s="2"/>
      <c r="P151" s="2"/>
      <c r="Q151" s="62" t="s">
        <v>10004</v>
      </c>
      <c r="R151" s="74" t="s">
        <v>7195</v>
      </c>
      <c r="S151" s="78" t="s">
        <v>2587</v>
      </c>
      <c r="T151" s="15"/>
      <c r="U151" s="13" t="s">
        <v>3180</v>
      </c>
      <c r="V151" s="2">
        <v>1034.55</v>
      </c>
      <c r="W151" s="62" t="s">
        <v>7508</v>
      </c>
      <c r="X151" s="1" t="s">
        <v>5249</v>
      </c>
    </row>
    <row r="152" spans="2:24" ht="15" customHeight="1" x14ac:dyDescent="0.2">
      <c r="B152" s="1" t="s">
        <v>5705</v>
      </c>
      <c r="C152" s="70" t="s">
        <v>5706</v>
      </c>
      <c r="D152" s="62" t="s">
        <v>5139</v>
      </c>
      <c r="E152" s="1" t="s">
        <v>5707</v>
      </c>
      <c r="F152" s="2">
        <v>1</v>
      </c>
      <c r="G152" s="2">
        <v>190</v>
      </c>
      <c r="H152" s="2">
        <f>+G152*21/100</f>
        <v>39.9</v>
      </c>
      <c r="I152" s="2">
        <v>190</v>
      </c>
      <c r="J152" s="2">
        <v>39.9</v>
      </c>
      <c r="K152" s="63">
        <v>45135</v>
      </c>
      <c r="L152" s="62">
        <v>2</v>
      </c>
      <c r="M152" s="62">
        <v>1</v>
      </c>
      <c r="N152" s="2"/>
      <c r="O152" s="2"/>
      <c r="P152" s="2"/>
      <c r="Q152" s="62" t="s">
        <v>10004</v>
      </c>
      <c r="R152" s="73" t="s">
        <v>5708</v>
      </c>
      <c r="S152" s="78" t="s">
        <v>2587</v>
      </c>
      <c r="T152" s="15"/>
      <c r="U152" s="13" t="s">
        <v>1556</v>
      </c>
      <c r="V152" s="2">
        <v>229.9</v>
      </c>
      <c r="W152" s="62" t="s">
        <v>7508</v>
      </c>
      <c r="X152" s="1" t="s">
        <v>5249</v>
      </c>
    </row>
    <row r="153" spans="2:24" ht="15" customHeight="1" x14ac:dyDescent="0.2">
      <c r="B153" s="1" t="s">
        <v>5702</v>
      </c>
      <c r="C153" s="70" t="s">
        <v>5703</v>
      </c>
      <c r="D153" s="62" t="s">
        <v>5138</v>
      </c>
      <c r="E153" s="1" t="s">
        <v>5704</v>
      </c>
      <c r="F153" s="2">
        <v>1</v>
      </c>
      <c r="G153" s="2">
        <v>234</v>
      </c>
      <c r="H153" s="2">
        <f>+G153*21/100</f>
        <v>49.14</v>
      </c>
      <c r="I153" s="2">
        <v>234</v>
      </c>
      <c r="J153" s="2">
        <v>49.14</v>
      </c>
      <c r="K153" s="63">
        <v>45135</v>
      </c>
      <c r="L153" s="62">
        <v>2</v>
      </c>
      <c r="M153" s="62">
        <v>1</v>
      </c>
      <c r="N153" s="2"/>
      <c r="O153" s="2"/>
      <c r="P153" s="2"/>
      <c r="Q153" s="62" t="s">
        <v>10005</v>
      </c>
      <c r="R153" s="73" t="s">
        <v>1296</v>
      </c>
      <c r="S153" s="78" t="s">
        <v>2587</v>
      </c>
      <c r="T153" s="15"/>
      <c r="U153" s="13" t="s">
        <v>4685</v>
      </c>
      <c r="V153" s="2">
        <v>283.14</v>
      </c>
      <c r="W153" s="62" t="s">
        <v>7508</v>
      </c>
      <c r="X153" s="1" t="s">
        <v>5249</v>
      </c>
    </row>
    <row r="154" spans="2:24" ht="15" customHeight="1" x14ac:dyDescent="0.2">
      <c r="B154" s="1" t="s">
        <v>5692</v>
      </c>
      <c r="C154" s="70" t="s">
        <v>5693</v>
      </c>
      <c r="D154" s="62" t="s">
        <v>5138</v>
      </c>
      <c r="E154" s="1" t="s">
        <v>5694</v>
      </c>
      <c r="F154" s="2">
        <v>3</v>
      </c>
      <c r="G154" s="2">
        <v>2475</v>
      </c>
      <c r="H154" s="2">
        <f>+G154*21/100</f>
        <v>519.75</v>
      </c>
      <c r="I154" s="2">
        <v>2475</v>
      </c>
      <c r="J154" s="2">
        <v>519.75</v>
      </c>
      <c r="K154" s="63">
        <v>45135</v>
      </c>
      <c r="L154" s="62">
        <v>2</v>
      </c>
      <c r="M154" s="62">
        <v>1</v>
      </c>
      <c r="N154" s="2"/>
      <c r="O154" s="2"/>
      <c r="P154" s="2"/>
      <c r="Q154" s="62" t="s">
        <v>10013</v>
      </c>
      <c r="R154" s="73" t="s">
        <v>5695</v>
      </c>
      <c r="S154" s="78" t="s">
        <v>2587</v>
      </c>
      <c r="T154" s="15"/>
      <c r="U154" s="13" t="s">
        <v>3986</v>
      </c>
      <c r="V154" s="2">
        <v>2994.75</v>
      </c>
      <c r="W154" s="62" t="s">
        <v>7508</v>
      </c>
      <c r="X154" s="1" t="s">
        <v>5334</v>
      </c>
    </row>
    <row r="155" spans="2:24" ht="15" customHeight="1" x14ac:dyDescent="0.2">
      <c r="B155" s="1" t="s">
        <v>5715</v>
      </c>
      <c r="C155" s="70" t="s">
        <v>5716</v>
      </c>
      <c r="D155" s="62" t="s">
        <v>5138</v>
      </c>
      <c r="E155" s="1" t="s">
        <v>5717</v>
      </c>
      <c r="F155" s="2">
        <v>1</v>
      </c>
      <c r="G155" s="2">
        <v>120.75</v>
      </c>
      <c r="H155" s="2">
        <f>+G155*21/100</f>
        <v>25.357500000000002</v>
      </c>
      <c r="I155" s="2">
        <v>120.75</v>
      </c>
      <c r="J155" s="2">
        <v>25.36</v>
      </c>
      <c r="K155" s="63">
        <v>45135</v>
      </c>
      <c r="L155" s="62">
        <v>2</v>
      </c>
      <c r="M155" s="62">
        <v>1</v>
      </c>
      <c r="N155" s="2"/>
      <c r="O155" s="2"/>
      <c r="P155" s="2"/>
      <c r="Q155" s="62" t="s">
        <v>10018</v>
      </c>
      <c r="R155" s="73" t="s">
        <v>1513</v>
      </c>
      <c r="S155" s="78" t="s">
        <v>2587</v>
      </c>
      <c r="T155" s="15"/>
      <c r="U155" s="13" t="s">
        <v>51</v>
      </c>
      <c r="V155" s="2">
        <v>146.11000000000001</v>
      </c>
      <c r="W155" s="62" t="s">
        <v>7508</v>
      </c>
      <c r="X155" s="1" t="s">
        <v>5249</v>
      </c>
    </row>
    <row r="156" spans="2:24" ht="15" customHeight="1" x14ac:dyDescent="0.2">
      <c r="B156" s="1" t="s">
        <v>5712</v>
      </c>
      <c r="C156" s="70" t="s">
        <v>5713</v>
      </c>
      <c r="D156" s="62" t="s">
        <v>5138</v>
      </c>
      <c r="E156" s="1" t="s">
        <v>5714</v>
      </c>
      <c r="F156" s="2">
        <v>1</v>
      </c>
      <c r="G156" s="2">
        <v>6.42</v>
      </c>
      <c r="H156" s="2">
        <f>+G156*21/100</f>
        <v>1.3481999999999998</v>
      </c>
      <c r="I156" s="2">
        <v>6.42</v>
      </c>
      <c r="J156" s="2">
        <v>1.35</v>
      </c>
      <c r="K156" s="63">
        <v>45135</v>
      </c>
      <c r="L156" s="62">
        <v>2</v>
      </c>
      <c r="M156" s="62">
        <v>1</v>
      </c>
      <c r="N156" s="2"/>
      <c r="O156" s="2"/>
      <c r="P156" s="2"/>
      <c r="Q156" s="62" t="s">
        <v>10019</v>
      </c>
      <c r="R156" s="73" t="s">
        <v>1513</v>
      </c>
      <c r="S156" s="78" t="s">
        <v>2587</v>
      </c>
      <c r="T156" s="15"/>
      <c r="U156" s="13" t="s">
        <v>51</v>
      </c>
      <c r="V156" s="2">
        <v>7.77</v>
      </c>
      <c r="W156" s="62" t="s">
        <v>7508</v>
      </c>
      <c r="X156" s="1" t="s">
        <v>5249</v>
      </c>
    </row>
    <row r="157" spans="2:24" ht="15" customHeight="1" x14ac:dyDescent="0.2">
      <c r="B157" s="1" t="s">
        <v>5696</v>
      </c>
      <c r="C157" s="70" t="s">
        <v>5697</v>
      </c>
      <c r="D157" s="62" t="s">
        <v>5139</v>
      </c>
      <c r="E157" s="1" t="s">
        <v>5698</v>
      </c>
      <c r="F157" s="2">
        <v>1</v>
      </c>
      <c r="G157" s="2">
        <v>47.4</v>
      </c>
      <c r="H157" s="2">
        <f>+G157*21/100</f>
        <v>9.9540000000000006</v>
      </c>
      <c r="I157" s="2">
        <v>47.4</v>
      </c>
      <c r="J157" s="2">
        <v>9.9499999999999993</v>
      </c>
      <c r="K157" s="63">
        <v>45135</v>
      </c>
      <c r="L157" s="62">
        <v>2</v>
      </c>
      <c r="M157" s="62">
        <v>1</v>
      </c>
      <c r="N157" s="2"/>
      <c r="O157" s="2"/>
      <c r="P157" s="2"/>
      <c r="Q157" s="62" t="s">
        <v>889</v>
      </c>
      <c r="R157" s="73" t="s">
        <v>2817</v>
      </c>
      <c r="S157" s="78" t="s">
        <v>2587</v>
      </c>
      <c r="T157" s="15"/>
      <c r="U157" s="13" t="s">
        <v>348</v>
      </c>
      <c r="V157" s="2">
        <v>57.35</v>
      </c>
      <c r="W157" s="62" t="s">
        <v>7508</v>
      </c>
      <c r="X157" s="1" t="s">
        <v>5249</v>
      </c>
    </row>
    <row r="158" spans="2:24" ht="15" customHeight="1" x14ac:dyDescent="0.2">
      <c r="B158" s="1" t="s">
        <v>5699</v>
      </c>
      <c r="C158" s="70" t="s">
        <v>5700</v>
      </c>
      <c r="D158" s="62" t="s">
        <v>5138</v>
      </c>
      <c r="E158" s="1" t="s">
        <v>5701</v>
      </c>
      <c r="F158" s="2">
        <v>1</v>
      </c>
      <c r="G158" s="2">
        <v>225.83</v>
      </c>
      <c r="H158" s="2">
        <f>+G158*21/100</f>
        <v>47.424300000000002</v>
      </c>
      <c r="I158" s="2">
        <v>225.83</v>
      </c>
      <c r="J158" s="2">
        <v>47.42</v>
      </c>
      <c r="K158" s="63">
        <v>45135</v>
      </c>
      <c r="L158" s="62">
        <v>2</v>
      </c>
      <c r="M158" s="62">
        <v>1</v>
      </c>
      <c r="N158" s="2"/>
      <c r="O158" s="2"/>
      <c r="P158" s="2"/>
      <c r="Q158" s="62" t="s">
        <v>889</v>
      </c>
      <c r="R158" s="73" t="s">
        <v>2817</v>
      </c>
      <c r="S158" s="78" t="s">
        <v>2587</v>
      </c>
      <c r="T158" s="15"/>
      <c r="U158" s="13" t="s">
        <v>51</v>
      </c>
      <c r="V158" s="2">
        <v>273.25</v>
      </c>
      <c r="W158" s="62" t="s">
        <v>7508</v>
      </c>
      <c r="X158" s="1" t="s">
        <v>5249</v>
      </c>
    </row>
    <row r="159" spans="2:24" ht="15" customHeight="1" x14ac:dyDescent="0.2">
      <c r="B159" s="1" t="s">
        <v>5682</v>
      </c>
      <c r="C159" s="70" t="s">
        <v>5683</v>
      </c>
      <c r="D159" s="62" t="s">
        <v>5138</v>
      </c>
      <c r="E159" s="1" t="s">
        <v>5684</v>
      </c>
      <c r="F159" s="2">
        <v>1</v>
      </c>
      <c r="G159" s="2">
        <v>56.24</v>
      </c>
      <c r="H159" s="2">
        <f>+G159*21/100</f>
        <v>11.8104</v>
      </c>
      <c r="I159" s="2">
        <v>56.24</v>
      </c>
      <c r="J159" s="2">
        <v>11.81</v>
      </c>
      <c r="K159" s="63">
        <v>45135</v>
      </c>
      <c r="L159" s="62">
        <v>2</v>
      </c>
      <c r="M159" s="62">
        <v>1</v>
      </c>
      <c r="N159" s="2"/>
      <c r="O159" s="2"/>
      <c r="P159" s="2"/>
      <c r="Q159" s="62" t="s">
        <v>38</v>
      </c>
      <c r="R159" s="73" t="s">
        <v>2672</v>
      </c>
      <c r="S159" s="78" t="s">
        <v>2587</v>
      </c>
      <c r="T159" s="15"/>
      <c r="U159" s="13" t="s">
        <v>5685</v>
      </c>
      <c r="V159" s="2">
        <v>68.05</v>
      </c>
      <c r="W159" s="62" t="s">
        <v>7508</v>
      </c>
      <c r="X159" s="1" t="s">
        <v>5249</v>
      </c>
    </row>
    <row r="160" spans="2:24" ht="15" customHeight="1" x14ac:dyDescent="0.2">
      <c r="B160" s="1" t="s">
        <v>5686</v>
      </c>
      <c r="C160" s="70" t="s">
        <v>5687</v>
      </c>
      <c r="D160" s="62" t="s">
        <v>5138</v>
      </c>
      <c r="E160" s="1" t="s">
        <v>5688</v>
      </c>
      <c r="F160" s="2">
        <v>1</v>
      </c>
      <c r="G160" s="2">
        <v>164.99</v>
      </c>
      <c r="H160" s="2">
        <f>+G160*21/100</f>
        <v>34.6479</v>
      </c>
      <c r="I160" s="2">
        <v>164.99</v>
      </c>
      <c r="J160" s="2">
        <v>34.65</v>
      </c>
      <c r="K160" s="63">
        <v>45135</v>
      </c>
      <c r="L160" s="62">
        <v>2</v>
      </c>
      <c r="M160" s="62">
        <v>1</v>
      </c>
      <c r="N160" s="2"/>
      <c r="O160" s="2"/>
      <c r="P160" s="2"/>
      <c r="Q160" s="62" t="s">
        <v>179</v>
      </c>
      <c r="R160" s="73" t="s">
        <v>5351</v>
      </c>
      <c r="S160" s="78" t="s">
        <v>2587</v>
      </c>
      <c r="T160" s="15"/>
      <c r="U160" s="13" t="s">
        <v>1556</v>
      </c>
      <c r="V160" s="2">
        <v>199.64</v>
      </c>
      <c r="W160" s="62" t="s">
        <v>7508</v>
      </c>
      <c r="X160" s="1" t="s">
        <v>5249</v>
      </c>
    </row>
    <row r="161" spans="2:24" ht="15" customHeight="1" x14ac:dyDescent="0.2">
      <c r="B161" s="1" t="s">
        <v>5689</v>
      </c>
      <c r="C161" s="70" t="s">
        <v>5690</v>
      </c>
      <c r="D161" s="62" t="s">
        <v>5138</v>
      </c>
      <c r="E161" s="1" t="s">
        <v>5691</v>
      </c>
      <c r="F161" s="2">
        <v>1</v>
      </c>
      <c r="G161" s="2">
        <v>66.3</v>
      </c>
      <c r="H161" s="2">
        <f>+G161*21/100</f>
        <v>13.923</v>
      </c>
      <c r="I161" s="2">
        <v>66.3</v>
      </c>
      <c r="J161" s="2">
        <v>13.92</v>
      </c>
      <c r="K161" s="63">
        <v>45135</v>
      </c>
      <c r="L161" s="62">
        <v>2</v>
      </c>
      <c r="M161" s="62">
        <v>1</v>
      </c>
      <c r="N161" s="2"/>
      <c r="O161" s="2"/>
      <c r="P161" s="2"/>
      <c r="Q161" s="62" t="s">
        <v>179</v>
      </c>
      <c r="R161" s="73" t="s">
        <v>5351</v>
      </c>
      <c r="S161" s="78" t="s">
        <v>2587</v>
      </c>
      <c r="T161" s="15"/>
      <c r="U161" s="13" t="s">
        <v>3807</v>
      </c>
      <c r="V161" s="2">
        <v>80.22</v>
      </c>
      <c r="W161" s="62" t="s">
        <v>7508</v>
      </c>
      <c r="X161" s="1" t="s">
        <v>5249</v>
      </c>
    </row>
    <row r="162" spans="2:24" ht="15" customHeight="1" x14ac:dyDescent="0.2">
      <c r="B162" s="1" t="s">
        <v>5674</v>
      </c>
      <c r="C162" s="70" t="s">
        <v>5675</v>
      </c>
      <c r="D162" s="62" t="s">
        <v>5138</v>
      </c>
      <c r="E162" s="1" t="s">
        <v>5676</v>
      </c>
      <c r="F162" s="2">
        <v>1</v>
      </c>
      <c r="G162" s="2">
        <v>60.76</v>
      </c>
      <c r="H162" s="2">
        <f>+G162*21/100</f>
        <v>12.759600000000001</v>
      </c>
      <c r="I162" s="2">
        <v>60.76</v>
      </c>
      <c r="J162" s="2">
        <v>12.76</v>
      </c>
      <c r="K162" s="63">
        <v>45135</v>
      </c>
      <c r="L162" s="62">
        <v>2</v>
      </c>
      <c r="M162" s="62">
        <v>1</v>
      </c>
      <c r="N162" s="2"/>
      <c r="O162" s="2"/>
      <c r="P162" s="2"/>
      <c r="Q162" s="62" t="s">
        <v>741</v>
      </c>
      <c r="R162" s="73" t="s">
        <v>4233</v>
      </c>
      <c r="S162" s="78" t="s">
        <v>2587</v>
      </c>
      <c r="T162" s="15"/>
      <c r="U162" s="13" t="s">
        <v>366</v>
      </c>
      <c r="V162" s="2">
        <v>73.52</v>
      </c>
      <c r="W162" s="62" t="s">
        <v>7508</v>
      </c>
      <c r="X162" s="1" t="s">
        <v>5249</v>
      </c>
    </row>
    <row r="163" spans="2:24" ht="15" customHeight="1" x14ac:dyDescent="0.2">
      <c r="B163" s="1" t="s">
        <v>5677</v>
      </c>
      <c r="C163" s="70" t="s">
        <v>5678</v>
      </c>
      <c r="D163" s="62" t="s">
        <v>5139</v>
      </c>
      <c r="E163" s="1" t="s">
        <v>5679</v>
      </c>
      <c r="F163" s="2">
        <v>1</v>
      </c>
      <c r="G163" s="2">
        <v>730</v>
      </c>
      <c r="H163" s="2">
        <v>0</v>
      </c>
      <c r="I163" s="2">
        <v>730</v>
      </c>
      <c r="J163" s="2">
        <v>0</v>
      </c>
      <c r="K163" s="63">
        <v>45135</v>
      </c>
      <c r="L163" s="62">
        <v>2</v>
      </c>
      <c r="M163" s="62">
        <v>1</v>
      </c>
      <c r="N163" s="2"/>
      <c r="O163" s="2"/>
      <c r="P163" s="2"/>
      <c r="Q163" s="62" t="s">
        <v>5680</v>
      </c>
      <c r="R163" s="73" t="s">
        <v>5681</v>
      </c>
      <c r="S163" s="78" t="s">
        <v>2587</v>
      </c>
      <c r="T163" s="15"/>
      <c r="U163" s="76">
        <v>51211000</v>
      </c>
      <c r="V163" s="2">
        <v>730</v>
      </c>
      <c r="W163" s="62" t="s">
        <v>7508</v>
      </c>
      <c r="X163" s="1" t="s">
        <v>5249</v>
      </c>
    </row>
    <row r="164" spans="2:24" ht="15" customHeight="1" x14ac:dyDescent="0.2">
      <c r="B164" s="1" t="s">
        <v>5766</v>
      </c>
      <c r="C164" s="70" t="s">
        <v>5767</v>
      </c>
      <c r="D164" s="62" t="s">
        <v>5138</v>
      </c>
      <c r="E164" s="1" t="s">
        <v>5768</v>
      </c>
      <c r="F164" s="2">
        <v>1</v>
      </c>
      <c r="G164" s="2">
        <v>906.2</v>
      </c>
      <c r="H164" s="2">
        <f>+G164*21/100</f>
        <v>190.30200000000002</v>
      </c>
      <c r="I164" s="2">
        <v>906.2</v>
      </c>
      <c r="J164" s="2">
        <v>190.3</v>
      </c>
      <c r="K164" s="63">
        <v>45138</v>
      </c>
      <c r="L164" s="62">
        <v>2</v>
      </c>
      <c r="M164" s="62">
        <v>1</v>
      </c>
      <c r="N164" s="2"/>
      <c r="O164" s="2"/>
      <c r="P164" s="2"/>
      <c r="Q164" s="62" t="s">
        <v>9950</v>
      </c>
      <c r="R164" s="73" t="s">
        <v>5769</v>
      </c>
      <c r="S164" s="78" t="s">
        <v>2587</v>
      </c>
      <c r="T164" s="15"/>
      <c r="U164" s="13" t="s">
        <v>3870</v>
      </c>
      <c r="V164" s="2">
        <v>1096.5</v>
      </c>
      <c r="W164" s="62" t="s">
        <v>7508</v>
      </c>
      <c r="X164" s="1" t="s">
        <v>2606</v>
      </c>
    </row>
    <row r="165" spans="2:24" ht="15" customHeight="1" x14ac:dyDescent="0.2">
      <c r="B165" s="1" t="s">
        <v>5725</v>
      </c>
      <c r="C165" s="70" t="s">
        <v>5726</v>
      </c>
      <c r="D165" s="62" t="s">
        <v>5138</v>
      </c>
      <c r="E165" s="1" t="s">
        <v>5727</v>
      </c>
      <c r="F165" s="2">
        <v>1</v>
      </c>
      <c r="G165" s="2">
        <v>12.02</v>
      </c>
      <c r="H165" s="2">
        <f>+G165*21/100</f>
        <v>2.5242</v>
      </c>
      <c r="I165" s="2">
        <v>12.02</v>
      </c>
      <c r="J165" s="2">
        <v>4</v>
      </c>
      <c r="K165" s="63">
        <v>45138</v>
      </c>
      <c r="L165" s="62">
        <v>2</v>
      </c>
      <c r="M165" s="62">
        <v>1</v>
      </c>
      <c r="N165" s="2"/>
      <c r="O165" s="2"/>
      <c r="P165" s="2"/>
      <c r="Q165" s="62" t="s">
        <v>10011</v>
      </c>
      <c r="R165" s="73" t="s">
        <v>7172</v>
      </c>
      <c r="S165" s="78" t="s">
        <v>2587</v>
      </c>
      <c r="T165" s="15"/>
      <c r="U165" s="13" t="s">
        <v>574</v>
      </c>
      <c r="V165" s="2">
        <v>12.5</v>
      </c>
      <c r="W165" s="62" t="s">
        <v>7508</v>
      </c>
      <c r="X165" s="1" t="s">
        <v>2606</v>
      </c>
    </row>
    <row r="166" spans="2:24" ht="15" customHeight="1" x14ac:dyDescent="0.2">
      <c r="B166" s="1" t="s">
        <v>5762</v>
      </c>
      <c r="C166" s="70" t="s">
        <v>5763</v>
      </c>
      <c r="D166" s="62" t="s">
        <v>5138</v>
      </c>
      <c r="E166" s="1" t="s">
        <v>5764</v>
      </c>
      <c r="F166" s="2">
        <v>1</v>
      </c>
      <c r="G166" s="2">
        <v>24.2</v>
      </c>
      <c r="H166" s="2">
        <f>+G166*21/100</f>
        <v>5.0819999999999999</v>
      </c>
      <c r="I166" s="2">
        <v>24.2</v>
      </c>
      <c r="J166" s="2">
        <v>5.08</v>
      </c>
      <c r="K166" s="63">
        <v>45138</v>
      </c>
      <c r="L166" s="62">
        <v>2</v>
      </c>
      <c r="M166" s="62">
        <v>1</v>
      </c>
      <c r="N166" s="2"/>
      <c r="O166" s="2"/>
      <c r="P166" s="2"/>
      <c r="Q166" s="62" t="s">
        <v>828</v>
      </c>
      <c r="R166" s="73" t="s">
        <v>2262</v>
      </c>
      <c r="S166" s="78" t="s">
        <v>2587</v>
      </c>
      <c r="T166" s="15"/>
      <c r="U166" s="13" t="s">
        <v>5765</v>
      </c>
      <c r="V166" s="2">
        <v>29.28</v>
      </c>
      <c r="W166" s="62" t="s">
        <v>7508</v>
      </c>
      <c r="X166" s="1" t="s">
        <v>2606</v>
      </c>
    </row>
    <row r="167" spans="2:24" ht="15" customHeight="1" x14ac:dyDescent="0.2">
      <c r="B167" s="1" t="s">
        <v>5718</v>
      </c>
      <c r="C167" s="70" t="s">
        <v>5719</v>
      </c>
      <c r="D167" s="62" t="s">
        <v>5138</v>
      </c>
      <c r="E167" s="1" t="s">
        <v>5720</v>
      </c>
      <c r="F167" s="2">
        <v>1</v>
      </c>
      <c r="G167" s="2">
        <v>151.85</v>
      </c>
      <c r="H167" s="2">
        <f>+G167*21/100</f>
        <v>31.888500000000001</v>
      </c>
      <c r="I167" s="2">
        <v>151.85</v>
      </c>
      <c r="J167" s="2">
        <v>31.89</v>
      </c>
      <c r="K167" s="63">
        <v>45138</v>
      </c>
      <c r="L167" s="62">
        <v>2</v>
      </c>
      <c r="M167" s="62">
        <v>1</v>
      </c>
      <c r="N167" s="2"/>
      <c r="O167" s="2"/>
      <c r="P167" s="2"/>
      <c r="Q167" s="62" t="s">
        <v>140</v>
      </c>
      <c r="R167" s="73" t="s">
        <v>2779</v>
      </c>
      <c r="S167" s="78" t="s">
        <v>2587</v>
      </c>
      <c r="T167" s="15"/>
      <c r="U167" s="13" t="s">
        <v>5721</v>
      </c>
      <c r="V167" s="2">
        <v>183.74</v>
      </c>
      <c r="W167" s="62" t="s">
        <v>7508</v>
      </c>
      <c r="X167" s="1" t="s">
        <v>2606</v>
      </c>
    </row>
    <row r="168" spans="2:24" ht="15" customHeight="1" x14ac:dyDescent="0.2">
      <c r="B168" s="1" t="s">
        <v>5752</v>
      </c>
      <c r="C168" s="70" t="s">
        <v>5753</v>
      </c>
      <c r="D168" s="62" t="s">
        <v>5138</v>
      </c>
      <c r="E168" s="1" t="s">
        <v>5754</v>
      </c>
      <c r="F168" s="2">
        <v>1</v>
      </c>
      <c r="G168" s="2">
        <v>27.35</v>
      </c>
      <c r="H168" s="2">
        <f>+G168*21/100</f>
        <v>5.7435</v>
      </c>
      <c r="I168" s="2">
        <v>27.35</v>
      </c>
      <c r="J168" s="2">
        <v>5.74</v>
      </c>
      <c r="K168" s="63">
        <v>45138</v>
      </c>
      <c r="L168" s="62">
        <v>2</v>
      </c>
      <c r="M168" s="62">
        <v>1</v>
      </c>
      <c r="N168" s="2"/>
      <c r="O168" s="2"/>
      <c r="P168" s="2"/>
      <c r="Q168" s="62" t="s">
        <v>334</v>
      </c>
      <c r="R168" s="73" t="s">
        <v>335</v>
      </c>
      <c r="S168" s="78" t="s">
        <v>2587</v>
      </c>
      <c r="T168" s="15"/>
      <c r="U168" s="13" t="s">
        <v>20</v>
      </c>
      <c r="V168" s="2">
        <v>33.090000000000003</v>
      </c>
      <c r="W168" s="62" t="s">
        <v>7508</v>
      </c>
      <c r="X168" s="1" t="s">
        <v>2606</v>
      </c>
    </row>
    <row r="169" spans="2:24" ht="15" customHeight="1" x14ac:dyDescent="0.2">
      <c r="B169" s="1" t="s">
        <v>5743</v>
      </c>
      <c r="C169" s="70" t="s">
        <v>5744</v>
      </c>
      <c r="D169" s="62" t="s">
        <v>5138</v>
      </c>
      <c r="E169" s="1" t="s">
        <v>5745</v>
      </c>
      <c r="F169" s="2">
        <v>1</v>
      </c>
      <c r="G169" s="2">
        <v>165.9</v>
      </c>
      <c r="H169" s="2">
        <f>+G169*21/100</f>
        <v>34.838999999999999</v>
      </c>
      <c r="I169" s="2">
        <v>165.9</v>
      </c>
      <c r="J169" s="2">
        <v>34.840000000000003</v>
      </c>
      <c r="K169" s="63">
        <v>45138</v>
      </c>
      <c r="L169" s="62">
        <v>2</v>
      </c>
      <c r="M169" s="62">
        <v>1</v>
      </c>
      <c r="N169" s="2"/>
      <c r="O169" s="2"/>
      <c r="P169" s="2"/>
      <c r="Q169" s="62" t="s">
        <v>170</v>
      </c>
      <c r="R169" s="73" t="s">
        <v>3052</v>
      </c>
      <c r="S169" s="78" t="s">
        <v>2587</v>
      </c>
      <c r="T169" s="15"/>
      <c r="U169" s="13" t="s">
        <v>137</v>
      </c>
      <c r="V169" s="2">
        <v>200.74</v>
      </c>
      <c r="W169" s="62" t="s">
        <v>7508</v>
      </c>
      <c r="X169" s="1" t="s">
        <v>5249</v>
      </c>
    </row>
    <row r="170" spans="2:24" ht="15" customHeight="1" x14ac:dyDescent="0.2">
      <c r="B170" s="1" t="s">
        <v>5740</v>
      </c>
      <c r="C170" s="70" t="s">
        <v>5741</v>
      </c>
      <c r="D170" s="62" t="s">
        <v>5138</v>
      </c>
      <c r="E170" s="1" t="s">
        <v>5742</v>
      </c>
      <c r="F170" s="2">
        <v>0.5</v>
      </c>
      <c r="G170" s="2">
        <v>801.65</v>
      </c>
      <c r="H170" s="2">
        <f>+G170*21/100</f>
        <v>168.34649999999999</v>
      </c>
      <c r="I170" s="2">
        <v>801.65</v>
      </c>
      <c r="J170" s="2">
        <v>168.35</v>
      </c>
      <c r="K170" s="63">
        <v>45138</v>
      </c>
      <c r="L170" s="62">
        <v>2</v>
      </c>
      <c r="M170" s="62">
        <v>1</v>
      </c>
      <c r="N170" s="2"/>
      <c r="O170" s="2"/>
      <c r="P170" s="2"/>
      <c r="Q170" s="62" t="s">
        <v>170</v>
      </c>
      <c r="R170" s="73" t="s">
        <v>3052</v>
      </c>
      <c r="S170" s="78" t="s">
        <v>2587</v>
      </c>
      <c r="T170" s="15"/>
      <c r="U170" s="13" t="s">
        <v>42</v>
      </c>
      <c r="V170" s="2">
        <v>970</v>
      </c>
      <c r="W170" s="62" t="s">
        <v>7508</v>
      </c>
      <c r="X170" s="1" t="s">
        <v>2606</v>
      </c>
    </row>
    <row r="171" spans="2:24" ht="15" customHeight="1" x14ac:dyDescent="0.2">
      <c r="B171" s="1" t="s">
        <v>5749</v>
      </c>
      <c r="C171" s="70" t="s">
        <v>5750</v>
      </c>
      <c r="D171" s="62" t="s">
        <v>5138</v>
      </c>
      <c r="E171" s="1" t="s">
        <v>5751</v>
      </c>
      <c r="F171" s="2">
        <v>1</v>
      </c>
      <c r="G171" s="2">
        <v>124.79</v>
      </c>
      <c r="H171" s="2">
        <f>+G171*21/100</f>
        <v>26.2059</v>
      </c>
      <c r="I171" s="2">
        <v>124.79</v>
      </c>
      <c r="J171" s="2">
        <v>26.21</v>
      </c>
      <c r="K171" s="63">
        <v>45138</v>
      </c>
      <c r="L171" s="62">
        <v>2</v>
      </c>
      <c r="M171" s="62">
        <v>1</v>
      </c>
      <c r="N171" s="2"/>
      <c r="O171" s="2"/>
      <c r="P171" s="2"/>
      <c r="Q171" s="62" t="s">
        <v>170</v>
      </c>
      <c r="R171" s="73" t="s">
        <v>5156</v>
      </c>
      <c r="S171" s="78" t="s">
        <v>2587</v>
      </c>
      <c r="T171" s="15"/>
      <c r="U171" s="13" t="s">
        <v>171</v>
      </c>
      <c r="V171" s="2">
        <v>151</v>
      </c>
      <c r="W171" s="62" t="s">
        <v>7508</v>
      </c>
      <c r="X171" s="1" t="s">
        <v>2606</v>
      </c>
    </row>
    <row r="172" spans="2:24" ht="15" customHeight="1" x14ac:dyDescent="0.2">
      <c r="B172" s="1" t="s">
        <v>5734</v>
      </c>
      <c r="C172" s="70" t="s">
        <v>5735</v>
      </c>
      <c r="D172" s="62" t="s">
        <v>5138</v>
      </c>
      <c r="E172" s="1" t="s">
        <v>5736</v>
      </c>
      <c r="F172" s="2">
        <v>1</v>
      </c>
      <c r="G172" s="2">
        <v>130</v>
      </c>
      <c r="H172" s="2">
        <f>+G172*21/100</f>
        <v>27.3</v>
      </c>
      <c r="I172" s="2">
        <v>130</v>
      </c>
      <c r="J172" s="2">
        <v>27.3</v>
      </c>
      <c r="K172" s="63">
        <v>45138</v>
      </c>
      <c r="L172" s="62">
        <v>2</v>
      </c>
      <c r="M172" s="62">
        <v>1</v>
      </c>
      <c r="N172" s="2"/>
      <c r="O172" s="2"/>
      <c r="P172" s="2"/>
      <c r="Q172" s="62" t="s">
        <v>170</v>
      </c>
      <c r="R172" s="73" t="s">
        <v>3052</v>
      </c>
      <c r="S172" s="78" t="s">
        <v>2587</v>
      </c>
      <c r="T172" s="15"/>
      <c r="U172" s="13" t="s">
        <v>171</v>
      </c>
      <c r="V172" s="2">
        <v>157.30000000000001</v>
      </c>
      <c r="W172" s="62" t="s">
        <v>7508</v>
      </c>
      <c r="X172" s="1" t="s">
        <v>2606</v>
      </c>
    </row>
    <row r="173" spans="2:24" ht="15" customHeight="1" x14ac:dyDescent="0.2">
      <c r="B173" s="1" t="s">
        <v>5731</v>
      </c>
      <c r="C173" s="70" t="s">
        <v>5732</v>
      </c>
      <c r="D173" s="62" t="s">
        <v>5138</v>
      </c>
      <c r="E173" s="1" t="s">
        <v>5733</v>
      </c>
      <c r="F173" s="2">
        <v>1</v>
      </c>
      <c r="G173" s="2">
        <v>238.42</v>
      </c>
      <c r="H173" s="2">
        <f>+G173*21/100</f>
        <v>50.068199999999997</v>
      </c>
      <c r="I173" s="2">
        <v>238.42</v>
      </c>
      <c r="J173" s="2">
        <v>50.07</v>
      </c>
      <c r="K173" s="63">
        <v>45138</v>
      </c>
      <c r="L173" s="62">
        <v>2</v>
      </c>
      <c r="M173" s="62">
        <v>1</v>
      </c>
      <c r="N173" s="2"/>
      <c r="O173" s="2"/>
      <c r="P173" s="2"/>
      <c r="Q173" s="62" t="s">
        <v>170</v>
      </c>
      <c r="R173" s="73" t="s">
        <v>3052</v>
      </c>
      <c r="S173" s="78" t="s">
        <v>2587</v>
      </c>
      <c r="T173" s="15"/>
      <c r="U173" s="13" t="s">
        <v>171</v>
      </c>
      <c r="V173" s="2">
        <v>288.49</v>
      </c>
      <c r="W173" s="62" t="s">
        <v>7508</v>
      </c>
      <c r="X173" s="1" t="s">
        <v>2606</v>
      </c>
    </row>
    <row r="174" spans="2:24" ht="15" customHeight="1" x14ac:dyDescent="0.2">
      <c r="B174" s="1" t="s">
        <v>5786</v>
      </c>
      <c r="C174" s="70" t="s">
        <v>5787</v>
      </c>
      <c r="D174" s="62" t="s">
        <v>5139</v>
      </c>
      <c r="E174" s="1" t="s">
        <v>5788</v>
      </c>
      <c r="F174" s="2">
        <v>0.5</v>
      </c>
      <c r="G174" s="2">
        <v>5950</v>
      </c>
      <c r="H174" s="2">
        <f>+G174*21/100</f>
        <v>1249.5</v>
      </c>
      <c r="I174" s="2">
        <v>5950</v>
      </c>
      <c r="J174" s="2">
        <v>1249.5</v>
      </c>
      <c r="K174" s="63">
        <v>45138</v>
      </c>
      <c r="L174" s="62">
        <v>1</v>
      </c>
      <c r="M174" s="62">
        <v>1</v>
      </c>
      <c r="N174" s="2"/>
      <c r="O174" s="2"/>
      <c r="P174" s="2"/>
      <c r="Q174" s="62" t="s">
        <v>5789</v>
      </c>
      <c r="R174" s="73" t="s">
        <v>5790</v>
      </c>
      <c r="S174" s="78" t="s">
        <v>2587</v>
      </c>
      <c r="T174" s="15"/>
      <c r="U174" s="13" t="s">
        <v>5791</v>
      </c>
      <c r="V174" s="2">
        <v>7199.5</v>
      </c>
      <c r="W174" s="62" t="s">
        <v>7508</v>
      </c>
      <c r="X174" s="1" t="s">
        <v>2606</v>
      </c>
    </row>
    <row r="175" spans="2:24" ht="15" customHeight="1" x14ac:dyDescent="0.2">
      <c r="B175" s="1" t="s">
        <v>5759</v>
      </c>
      <c r="C175" s="70" t="s">
        <v>5760</v>
      </c>
      <c r="D175" s="62" t="s">
        <v>5138</v>
      </c>
      <c r="E175" s="1" t="s">
        <v>5761</v>
      </c>
      <c r="F175" s="2">
        <v>1</v>
      </c>
      <c r="G175" s="2">
        <v>366</v>
      </c>
      <c r="H175" s="2">
        <f>+G175*21/100</f>
        <v>76.86</v>
      </c>
      <c r="I175" s="2">
        <v>366</v>
      </c>
      <c r="J175" s="2">
        <v>76.86</v>
      </c>
      <c r="K175" s="63">
        <v>45138</v>
      </c>
      <c r="L175" s="62">
        <v>2</v>
      </c>
      <c r="M175" s="62">
        <v>1</v>
      </c>
      <c r="N175" s="2"/>
      <c r="O175" s="2"/>
      <c r="P175" s="2"/>
      <c r="Q175" s="62" t="s">
        <v>72</v>
      </c>
      <c r="R175" s="73" t="s">
        <v>3264</v>
      </c>
      <c r="S175" s="78" t="s">
        <v>2587</v>
      </c>
      <c r="T175" s="15"/>
      <c r="U175" s="13" t="s">
        <v>73</v>
      </c>
      <c r="V175" s="2">
        <v>442.86</v>
      </c>
      <c r="W175" s="62" t="s">
        <v>7508</v>
      </c>
      <c r="X175" s="1" t="s">
        <v>2606</v>
      </c>
    </row>
    <row r="176" spans="2:24" ht="15" customHeight="1" x14ac:dyDescent="0.2">
      <c r="B176" s="1" t="s">
        <v>5782</v>
      </c>
      <c r="C176" s="70" t="s">
        <v>5783</v>
      </c>
      <c r="D176" s="62" t="s">
        <v>5138</v>
      </c>
      <c r="E176" s="1" t="s">
        <v>5784</v>
      </c>
      <c r="F176" s="2">
        <v>1</v>
      </c>
      <c r="G176" s="2">
        <v>530</v>
      </c>
      <c r="H176" s="2">
        <f>+G176*21/100</f>
        <v>111.3</v>
      </c>
      <c r="I176" s="2">
        <v>435</v>
      </c>
      <c r="J176" s="2">
        <v>91.35</v>
      </c>
      <c r="K176" s="63">
        <v>45138</v>
      </c>
      <c r="L176" s="62">
        <v>2</v>
      </c>
      <c r="M176" s="62">
        <v>1</v>
      </c>
      <c r="N176" s="2"/>
      <c r="O176" s="2"/>
      <c r="P176" s="2"/>
      <c r="Q176" s="62" t="s">
        <v>179</v>
      </c>
      <c r="R176" s="73" t="s">
        <v>5758</v>
      </c>
      <c r="S176" s="78" t="s">
        <v>2587</v>
      </c>
      <c r="T176" s="15"/>
      <c r="U176" s="13" t="s">
        <v>5785</v>
      </c>
      <c r="V176" s="2">
        <v>526.35</v>
      </c>
      <c r="W176" s="62" t="s">
        <v>7508</v>
      </c>
      <c r="X176" s="1" t="s">
        <v>2606</v>
      </c>
    </row>
    <row r="177" spans="2:24" ht="15" customHeight="1" x14ac:dyDescent="0.2">
      <c r="B177" s="1" t="s">
        <v>5722</v>
      </c>
      <c r="C177" s="70" t="s">
        <v>5723</v>
      </c>
      <c r="D177" s="62" t="s">
        <v>5138</v>
      </c>
      <c r="E177" s="1" t="s">
        <v>5724</v>
      </c>
      <c r="F177" s="2">
        <v>1</v>
      </c>
      <c r="G177" s="2">
        <v>113.27</v>
      </c>
      <c r="H177" s="2">
        <f>+G177*21/100</f>
        <v>23.7867</v>
      </c>
      <c r="I177" s="2">
        <v>113.27</v>
      </c>
      <c r="J177" s="2">
        <v>23.79</v>
      </c>
      <c r="K177" s="63">
        <v>45138</v>
      </c>
      <c r="L177" s="62">
        <v>2</v>
      </c>
      <c r="M177" s="62">
        <v>1</v>
      </c>
      <c r="N177" s="2"/>
      <c r="O177" s="2"/>
      <c r="P177" s="2"/>
      <c r="Q177" s="62" t="s">
        <v>179</v>
      </c>
      <c r="R177" s="73" t="s">
        <v>5351</v>
      </c>
      <c r="S177" s="78" t="s">
        <v>2587</v>
      </c>
      <c r="T177" s="15"/>
      <c r="U177" s="13" t="s">
        <v>354</v>
      </c>
      <c r="V177" s="2">
        <v>137.06</v>
      </c>
      <c r="W177" s="62" t="s">
        <v>7508</v>
      </c>
      <c r="X177" s="1" t="s">
        <v>2606</v>
      </c>
    </row>
    <row r="178" spans="2:24" ht="15" customHeight="1" x14ac:dyDescent="0.2">
      <c r="B178" s="1" t="s">
        <v>5755</v>
      </c>
      <c r="C178" s="70" t="s">
        <v>5756</v>
      </c>
      <c r="D178" s="62" t="s">
        <v>5138</v>
      </c>
      <c r="E178" s="1" t="s">
        <v>5757</v>
      </c>
      <c r="F178" s="2">
        <v>1</v>
      </c>
      <c r="G178" s="2">
        <v>143.69999999999999</v>
      </c>
      <c r="H178" s="2">
        <f>+G178*21/100</f>
        <v>30.177</v>
      </c>
      <c r="I178" s="2">
        <v>143.69999999999999</v>
      </c>
      <c r="J178" s="2">
        <v>30.18</v>
      </c>
      <c r="K178" s="63">
        <v>45138</v>
      </c>
      <c r="L178" s="62">
        <v>2</v>
      </c>
      <c r="M178" s="62">
        <v>1</v>
      </c>
      <c r="N178" s="2"/>
      <c r="O178" s="2"/>
      <c r="P178" s="2"/>
      <c r="Q178" s="62" t="s">
        <v>179</v>
      </c>
      <c r="R178" s="73" t="s">
        <v>5758</v>
      </c>
      <c r="S178" s="78" t="s">
        <v>2587</v>
      </c>
      <c r="T178" s="15"/>
      <c r="U178" s="13" t="s">
        <v>615</v>
      </c>
      <c r="V178" s="2">
        <v>173.88</v>
      </c>
      <c r="W178" s="62" t="s">
        <v>7508</v>
      </c>
      <c r="X178" s="1" t="s">
        <v>2606</v>
      </c>
    </row>
    <row r="179" spans="2:24" ht="15" customHeight="1" x14ac:dyDescent="0.2">
      <c r="B179" s="1" t="s">
        <v>5746</v>
      </c>
      <c r="C179" s="70" t="s">
        <v>5747</v>
      </c>
      <c r="D179" s="62" t="s">
        <v>5138</v>
      </c>
      <c r="E179" s="1" t="s">
        <v>5748</v>
      </c>
      <c r="F179" s="2">
        <v>1</v>
      </c>
      <c r="G179" s="2">
        <v>95.72</v>
      </c>
      <c r="H179" s="2">
        <f>+G179*21/100</f>
        <v>20.101199999999999</v>
      </c>
      <c r="I179" s="2">
        <v>95.72</v>
      </c>
      <c r="J179" s="2">
        <v>20.100000000000001</v>
      </c>
      <c r="K179" s="63">
        <v>45138</v>
      </c>
      <c r="L179" s="62">
        <v>2</v>
      </c>
      <c r="M179" s="62">
        <v>1</v>
      </c>
      <c r="N179" s="2"/>
      <c r="O179" s="2"/>
      <c r="P179" s="2"/>
      <c r="Q179" s="62" t="s">
        <v>741</v>
      </c>
      <c r="R179" s="73" t="s">
        <v>4233</v>
      </c>
      <c r="S179" s="78" t="s">
        <v>2587</v>
      </c>
      <c r="T179" s="15"/>
      <c r="U179" s="13" t="s">
        <v>705</v>
      </c>
      <c r="V179" s="2">
        <v>115.82</v>
      </c>
      <c r="W179" s="62" t="s">
        <v>7508</v>
      </c>
      <c r="X179" s="1" t="s">
        <v>5249</v>
      </c>
    </row>
    <row r="180" spans="2:24" ht="15" customHeight="1" x14ac:dyDescent="0.2">
      <c r="B180" s="1" t="s">
        <v>5728</v>
      </c>
      <c r="C180" s="70" t="s">
        <v>5729</v>
      </c>
      <c r="D180" s="62" t="s">
        <v>5138</v>
      </c>
      <c r="E180" s="1" t="s">
        <v>5730</v>
      </c>
      <c r="F180" s="2">
        <v>1</v>
      </c>
      <c r="G180" s="2">
        <v>168</v>
      </c>
      <c r="H180" s="2">
        <f>+G180*21/100</f>
        <v>35.28</v>
      </c>
      <c r="I180" s="2">
        <v>148.13999999999999</v>
      </c>
      <c r="J180" s="2">
        <v>19.86</v>
      </c>
      <c r="K180" s="63">
        <v>45138</v>
      </c>
      <c r="L180" s="62">
        <v>2</v>
      </c>
      <c r="M180" s="62">
        <v>1</v>
      </c>
      <c r="N180" s="2"/>
      <c r="O180" s="2"/>
      <c r="P180" s="2"/>
      <c r="Q180" s="62" t="s">
        <v>937</v>
      </c>
      <c r="R180" s="73" t="s">
        <v>6679</v>
      </c>
      <c r="S180" s="78" t="s">
        <v>2587</v>
      </c>
      <c r="T180" s="15"/>
      <c r="U180" s="13" t="s">
        <v>574</v>
      </c>
      <c r="V180" s="2">
        <v>168</v>
      </c>
      <c r="W180" s="62" t="s">
        <v>7508</v>
      </c>
      <c r="X180" s="1" t="s">
        <v>2606</v>
      </c>
    </row>
    <row r="181" spans="2:24" ht="15" customHeight="1" x14ac:dyDescent="0.2">
      <c r="B181" s="1" t="s">
        <v>5737</v>
      </c>
      <c r="C181" s="70" t="s">
        <v>5738</v>
      </c>
      <c r="D181" s="62" t="s">
        <v>5138</v>
      </c>
      <c r="E181" s="1" t="s">
        <v>5739</v>
      </c>
      <c r="F181" s="2">
        <v>1</v>
      </c>
      <c r="G181" s="2">
        <v>62.81</v>
      </c>
      <c r="H181" s="2">
        <f>+G181*21/100</f>
        <v>13.190099999999999</v>
      </c>
      <c r="I181" s="2">
        <v>62.8</v>
      </c>
      <c r="J181" s="2">
        <v>13.19</v>
      </c>
      <c r="K181" s="63">
        <v>45138</v>
      </c>
      <c r="L181" s="62">
        <v>2</v>
      </c>
      <c r="M181" s="62">
        <v>1</v>
      </c>
      <c r="N181" s="2"/>
      <c r="O181" s="2"/>
      <c r="P181" s="2"/>
      <c r="Q181" s="62" t="s">
        <v>122</v>
      </c>
      <c r="R181" s="73" t="s">
        <v>5296</v>
      </c>
      <c r="S181" s="78" t="s">
        <v>2587</v>
      </c>
      <c r="T181" s="15"/>
      <c r="U181" s="13" t="s">
        <v>137</v>
      </c>
      <c r="V181" s="2">
        <v>75.989999999999995</v>
      </c>
      <c r="W181" s="62" t="s">
        <v>7508</v>
      </c>
      <c r="X181" s="1" t="s">
        <v>2606</v>
      </c>
    </row>
    <row r="182" spans="2:24" ht="15" customHeight="1" x14ac:dyDescent="0.2">
      <c r="B182" s="1" t="s">
        <v>5773</v>
      </c>
      <c r="C182" s="70" t="s">
        <v>5774</v>
      </c>
      <c r="D182" s="62" t="s">
        <v>5138</v>
      </c>
      <c r="E182" s="1" t="s">
        <v>5775</v>
      </c>
      <c r="F182" s="2">
        <v>0.2</v>
      </c>
      <c r="G182" s="2">
        <v>276.57</v>
      </c>
      <c r="H182" s="2">
        <f>+G182*21/100</f>
        <v>58.079700000000003</v>
      </c>
      <c r="I182" s="2">
        <v>276.64</v>
      </c>
      <c r="J182" s="2">
        <v>58.09</v>
      </c>
      <c r="K182" s="63">
        <v>45138</v>
      </c>
      <c r="L182" s="62">
        <v>2</v>
      </c>
      <c r="M182" s="62">
        <v>1</v>
      </c>
      <c r="N182" s="2"/>
      <c r="O182" s="2"/>
      <c r="P182" s="2"/>
      <c r="Q182" s="62" t="s">
        <v>183</v>
      </c>
      <c r="R182" s="73" t="s">
        <v>5245</v>
      </c>
      <c r="S182" s="78" t="s">
        <v>2587</v>
      </c>
      <c r="T182" s="15"/>
      <c r="U182" s="13" t="s">
        <v>31</v>
      </c>
      <c r="V182" s="2">
        <v>334.73</v>
      </c>
      <c r="W182" s="62" t="s">
        <v>7508</v>
      </c>
      <c r="X182" s="1" t="s">
        <v>2606</v>
      </c>
    </row>
    <row r="183" spans="2:24" ht="15" customHeight="1" x14ac:dyDescent="0.2">
      <c r="B183" s="1" t="s">
        <v>5770</v>
      </c>
      <c r="C183" s="70" t="s">
        <v>5771</v>
      </c>
      <c r="D183" s="62" t="s">
        <v>5138</v>
      </c>
      <c r="E183" s="1" t="s">
        <v>5772</v>
      </c>
      <c r="F183" s="2">
        <v>0.2</v>
      </c>
      <c r="G183" s="2">
        <v>1059.3399999999999</v>
      </c>
      <c r="H183" s="2">
        <f>+G183*21/100</f>
        <v>222.4614</v>
      </c>
      <c r="I183" s="2">
        <v>1059.3499999999999</v>
      </c>
      <c r="J183" s="2">
        <v>222.46</v>
      </c>
      <c r="K183" s="63">
        <v>45138</v>
      </c>
      <c r="L183" s="62">
        <v>2</v>
      </c>
      <c r="M183" s="62">
        <v>1</v>
      </c>
      <c r="N183" s="2"/>
      <c r="O183" s="2"/>
      <c r="P183" s="2"/>
      <c r="Q183" s="62" t="s">
        <v>183</v>
      </c>
      <c r="R183" s="73" t="s">
        <v>5245</v>
      </c>
      <c r="S183" s="78" t="s">
        <v>2587</v>
      </c>
      <c r="T183" s="15"/>
      <c r="U183" s="13" t="s">
        <v>31</v>
      </c>
      <c r="V183" s="2">
        <v>1281.81</v>
      </c>
      <c r="W183" s="62" t="s">
        <v>7508</v>
      </c>
      <c r="X183" s="1" t="s">
        <v>2606</v>
      </c>
    </row>
    <row r="184" spans="2:24" ht="15" customHeight="1" x14ac:dyDescent="0.2">
      <c r="B184" s="1" t="s">
        <v>5776</v>
      </c>
      <c r="C184" s="70" t="s">
        <v>5777</v>
      </c>
      <c r="D184" s="62" t="s">
        <v>5138</v>
      </c>
      <c r="E184" s="1" t="s">
        <v>5778</v>
      </c>
      <c r="F184" s="2">
        <v>1</v>
      </c>
      <c r="G184" s="2">
        <v>1420</v>
      </c>
      <c r="H184" s="2">
        <f>+G184*21/100</f>
        <v>298.2</v>
      </c>
      <c r="I184" s="2">
        <v>1170.8900000000001</v>
      </c>
      <c r="J184" s="2">
        <v>245.89</v>
      </c>
      <c r="K184" s="63">
        <v>45138</v>
      </c>
      <c r="L184" s="62">
        <v>2</v>
      </c>
      <c r="M184" s="62">
        <v>1</v>
      </c>
      <c r="N184" s="2"/>
      <c r="O184" s="2"/>
      <c r="P184" s="2"/>
      <c r="Q184" s="62" t="s">
        <v>5779</v>
      </c>
      <c r="R184" s="73" t="s">
        <v>5780</v>
      </c>
      <c r="S184" s="78" t="s">
        <v>2587</v>
      </c>
      <c r="T184" s="15"/>
      <c r="U184" s="13" t="s">
        <v>5781</v>
      </c>
      <c r="V184" s="2">
        <v>1416.78</v>
      </c>
      <c r="W184" s="62" t="s">
        <v>7508</v>
      </c>
      <c r="X184" s="1" t="s">
        <v>2606</v>
      </c>
    </row>
    <row r="185" spans="2:24" ht="15" customHeight="1" x14ac:dyDescent="0.2">
      <c r="B185" s="1" t="s">
        <v>5813</v>
      </c>
      <c r="C185" s="70" t="s">
        <v>5814</v>
      </c>
      <c r="D185" s="62" t="s">
        <v>5138</v>
      </c>
      <c r="E185" s="1" t="s">
        <v>5815</v>
      </c>
      <c r="F185" s="2">
        <v>2</v>
      </c>
      <c r="G185" s="2">
        <v>3540</v>
      </c>
      <c r="H185" s="2">
        <f>+G185*21/100</f>
        <v>743.4</v>
      </c>
      <c r="I185" s="2">
        <v>3406</v>
      </c>
      <c r="J185" s="2">
        <v>715.26</v>
      </c>
      <c r="K185" s="63">
        <v>45139</v>
      </c>
      <c r="L185" s="62">
        <v>1</v>
      </c>
      <c r="M185" s="62">
        <v>1</v>
      </c>
      <c r="N185" s="2"/>
      <c r="O185" s="2"/>
      <c r="P185" s="2"/>
      <c r="Q185" s="62" t="s">
        <v>1929</v>
      </c>
      <c r="R185" s="73" t="s">
        <v>5816</v>
      </c>
      <c r="S185" s="78" t="s">
        <v>2587</v>
      </c>
      <c r="T185" s="15"/>
      <c r="U185" s="13" t="s">
        <v>1931</v>
      </c>
      <c r="V185" s="2">
        <v>4121.26</v>
      </c>
      <c r="W185" s="62" t="s">
        <v>7508</v>
      </c>
      <c r="X185" s="1" t="s">
        <v>5504</v>
      </c>
    </row>
    <row r="186" spans="2:24" ht="15" customHeight="1" x14ac:dyDescent="0.2">
      <c r="B186" s="1" t="s">
        <v>5845</v>
      </c>
      <c r="C186" s="70" t="s">
        <v>5846</v>
      </c>
      <c r="D186" s="62" t="s">
        <v>5138</v>
      </c>
      <c r="E186" s="1" t="s">
        <v>5847</v>
      </c>
      <c r="F186" s="2">
        <v>0.1</v>
      </c>
      <c r="G186" s="2">
        <v>50</v>
      </c>
      <c r="H186" s="2">
        <f>+G186*21/100</f>
        <v>10.5</v>
      </c>
      <c r="I186" s="2">
        <v>45.6</v>
      </c>
      <c r="J186" s="2">
        <v>1.82</v>
      </c>
      <c r="K186" s="63">
        <v>45139</v>
      </c>
      <c r="L186" s="62">
        <v>2</v>
      </c>
      <c r="M186" s="62">
        <v>1</v>
      </c>
      <c r="N186" s="2"/>
      <c r="O186" s="2"/>
      <c r="P186" s="2"/>
      <c r="Q186" s="62" t="s">
        <v>5848</v>
      </c>
      <c r="R186" s="74" t="s">
        <v>7499</v>
      </c>
      <c r="S186" s="78" t="s">
        <v>2587</v>
      </c>
      <c r="T186" s="15"/>
      <c r="U186" s="13" t="s">
        <v>5849</v>
      </c>
      <c r="V186" s="2">
        <v>47.42</v>
      </c>
      <c r="W186" s="62" t="s">
        <v>7508</v>
      </c>
      <c r="X186" s="1" t="s">
        <v>2606</v>
      </c>
    </row>
    <row r="187" spans="2:24" ht="15" customHeight="1" x14ac:dyDescent="0.2">
      <c r="B187" s="1" t="s">
        <v>5826</v>
      </c>
      <c r="C187" s="70" t="s">
        <v>5827</v>
      </c>
      <c r="D187" s="62" t="s">
        <v>5138</v>
      </c>
      <c r="E187" s="1" t="s">
        <v>7504</v>
      </c>
      <c r="F187" s="2">
        <v>1</v>
      </c>
      <c r="G187" s="2">
        <v>69</v>
      </c>
      <c r="H187" s="2">
        <f>+G187*21/100</f>
        <v>14.49</v>
      </c>
      <c r="I187" s="2">
        <v>69</v>
      </c>
      <c r="J187" s="2">
        <v>14.49</v>
      </c>
      <c r="K187" s="63">
        <v>45139</v>
      </c>
      <c r="L187" s="62">
        <v>2</v>
      </c>
      <c r="M187" s="62">
        <v>1</v>
      </c>
      <c r="N187" s="2"/>
      <c r="O187" s="2"/>
      <c r="P187" s="2"/>
      <c r="Q187" s="62" t="s">
        <v>5828</v>
      </c>
      <c r="R187" s="73" t="s">
        <v>5829</v>
      </c>
      <c r="S187" s="78" t="s">
        <v>2587</v>
      </c>
      <c r="T187" s="15"/>
      <c r="U187" s="13" t="s">
        <v>4114</v>
      </c>
      <c r="V187" s="2">
        <v>83.49</v>
      </c>
      <c r="W187" s="62" t="s">
        <v>7508</v>
      </c>
      <c r="X187" s="1" t="s">
        <v>2606</v>
      </c>
    </row>
    <row r="188" spans="2:24" ht="15" customHeight="1" x14ac:dyDescent="0.2">
      <c r="B188" s="1" t="s">
        <v>5817</v>
      </c>
      <c r="C188" s="70" t="s">
        <v>5818</v>
      </c>
      <c r="D188" s="62" t="s">
        <v>5138</v>
      </c>
      <c r="E188" s="1" t="s">
        <v>5819</v>
      </c>
      <c r="F188" s="2">
        <v>2</v>
      </c>
      <c r="G188" s="2">
        <v>700</v>
      </c>
      <c r="H188" s="2">
        <f>+G188*21/100</f>
        <v>147</v>
      </c>
      <c r="I188" s="2">
        <v>700</v>
      </c>
      <c r="J188" s="2">
        <v>147</v>
      </c>
      <c r="K188" s="63">
        <v>45139</v>
      </c>
      <c r="L188" s="62">
        <v>1</v>
      </c>
      <c r="M188" s="62">
        <v>1</v>
      </c>
      <c r="N188" s="2"/>
      <c r="O188" s="2"/>
      <c r="P188" s="2"/>
      <c r="Q188" s="62" t="s">
        <v>2624</v>
      </c>
      <c r="R188" s="73" t="s">
        <v>5820</v>
      </c>
      <c r="S188" s="78" t="s">
        <v>2587</v>
      </c>
      <c r="T188" s="15"/>
      <c r="U188" s="13" t="s">
        <v>5821</v>
      </c>
      <c r="V188" s="2">
        <v>847</v>
      </c>
      <c r="W188" s="62" t="s">
        <v>7508</v>
      </c>
      <c r="X188" s="1" t="s">
        <v>2606</v>
      </c>
    </row>
    <row r="189" spans="2:24" ht="15" customHeight="1" x14ac:dyDescent="0.2">
      <c r="B189" s="1" t="s">
        <v>5822</v>
      </c>
      <c r="C189" s="70" t="s">
        <v>5823</v>
      </c>
      <c r="D189" s="62" t="s">
        <v>5138</v>
      </c>
      <c r="E189" s="1" t="s">
        <v>5824</v>
      </c>
      <c r="F189" s="2">
        <v>2</v>
      </c>
      <c r="G189" s="2">
        <v>4940</v>
      </c>
      <c r="H189" s="2">
        <f>+G189*21/100</f>
        <v>1037.4000000000001</v>
      </c>
      <c r="I189" s="2">
        <v>4900</v>
      </c>
      <c r="J189" s="2">
        <v>1029</v>
      </c>
      <c r="K189" s="63">
        <v>45139</v>
      </c>
      <c r="L189" s="62">
        <v>1</v>
      </c>
      <c r="M189" s="62">
        <v>1</v>
      </c>
      <c r="N189" s="2"/>
      <c r="O189" s="2"/>
      <c r="P189" s="2"/>
      <c r="Q189" s="62" t="s">
        <v>2624</v>
      </c>
      <c r="R189" s="73" t="s">
        <v>5820</v>
      </c>
      <c r="S189" s="78" t="s">
        <v>2587</v>
      </c>
      <c r="T189" s="15"/>
      <c r="U189" s="13" t="s">
        <v>5825</v>
      </c>
      <c r="V189" s="2">
        <v>5929</v>
      </c>
      <c r="W189" s="62" t="s">
        <v>7508</v>
      </c>
      <c r="X189" s="1" t="s">
        <v>5504</v>
      </c>
    </row>
    <row r="190" spans="2:24" ht="15" customHeight="1" x14ac:dyDescent="0.2">
      <c r="B190" s="1" t="s">
        <v>5834</v>
      </c>
      <c r="C190" s="70" t="s">
        <v>5835</v>
      </c>
      <c r="D190" s="62" t="s">
        <v>5138</v>
      </c>
      <c r="E190" s="1" t="s">
        <v>5836</v>
      </c>
      <c r="F190" s="2">
        <v>0.5</v>
      </c>
      <c r="G190" s="2">
        <v>47.88</v>
      </c>
      <c r="H190" s="2">
        <f>+G190*21/100</f>
        <v>10.0548</v>
      </c>
      <c r="I190" s="2">
        <v>47.8</v>
      </c>
      <c r="J190" s="2">
        <v>10.039999999999999</v>
      </c>
      <c r="K190" s="63">
        <v>45139</v>
      </c>
      <c r="L190" s="62">
        <v>2</v>
      </c>
      <c r="M190" s="62">
        <v>1</v>
      </c>
      <c r="N190" s="2"/>
      <c r="O190" s="2"/>
      <c r="P190" s="2"/>
      <c r="Q190" s="62" t="s">
        <v>1941</v>
      </c>
      <c r="R190" s="73" t="s">
        <v>4601</v>
      </c>
      <c r="S190" s="78" t="s">
        <v>2587</v>
      </c>
      <c r="T190" s="15"/>
      <c r="U190" s="13" t="s">
        <v>5791</v>
      </c>
      <c r="V190" s="2">
        <v>57.84</v>
      </c>
      <c r="W190" s="62" t="s">
        <v>7508</v>
      </c>
      <c r="X190" s="1" t="s">
        <v>5230</v>
      </c>
    </row>
    <row r="191" spans="2:24" ht="15" customHeight="1" x14ac:dyDescent="0.2">
      <c r="B191" s="1" t="s">
        <v>5830</v>
      </c>
      <c r="C191" s="70" t="s">
        <v>5831</v>
      </c>
      <c r="D191" s="62" t="s">
        <v>5138</v>
      </c>
      <c r="E191" s="1" t="s">
        <v>5832</v>
      </c>
      <c r="F191" s="2">
        <v>1</v>
      </c>
      <c r="G191" s="2">
        <v>495</v>
      </c>
      <c r="H191" s="2">
        <f>+G191*21/100</f>
        <v>103.95</v>
      </c>
      <c r="I191" s="2">
        <v>495</v>
      </c>
      <c r="J191" s="2">
        <v>103.95</v>
      </c>
      <c r="K191" s="63">
        <v>45139</v>
      </c>
      <c r="L191" s="62">
        <v>2</v>
      </c>
      <c r="M191" s="62">
        <v>1</v>
      </c>
      <c r="N191" s="2"/>
      <c r="O191" s="2"/>
      <c r="P191" s="2"/>
      <c r="Q191" s="62" t="s">
        <v>436</v>
      </c>
      <c r="R191" s="73" t="s">
        <v>5833</v>
      </c>
      <c r="S191" s="78" t="s">
        <v>2587</v>
      </c>
      <c r="T191" s="15"/>
      <c r="U191" s="13" t="s">
        <v>4238</v>
      </c>
      <c r="V191" s="2">
        <v>598.95000000000005</v>
      </c>
      <c r="W191" s="62" t="s">
        <v>7508</v>
      </c>
      <c r="X191" s="1" t="s">
        <v>5504</v>
      </c>
    </row>
    <row r="192" spans="2:24" ht="15" customHeight="1" x14ac:dyDescent="0.2">
      <c r="B192" s="1" t="s">
        <v>5792</v>
      </c>
      <c r="C192" s="70" t="s">
        <v>5793</v>
      </c>
      <c r="D192" s="62" t="s">
        <v>5139</v>
      </c>
      <c r="E192" s="1" t="s">
        <v>5794</v>
      </c>
      <c r="F192" s="2">
        <v>1</v>
      </c>
      <c r="G192" s="2">
        <v>825</v>
      </c>
      <c r="H192" s="2">
        <f>+G192*21/100</f>
        <v>173.25</v>
      </c>
      <c r="I192" s="2">
        <v>825</v>
      </c>
      <c r="J192" s="2">
        <v>173.25</v>
      </c>
      <c r="K192" s="63">
        <v>45139</v>
      </c>
      <c r="L192" s="62">
        <v>2</v>
      </c>
      <c r="M192" s="62">
        <v>1</v>
      </c>
      <c r="N192" s="2"/>
      <c r="O192" s="2"/>
      <c r="P192" s="2"/>
      <c r="Q192" s="62" t="s">
        <v>741</v>
      </c>
      <c r="R192" s="73" t="s">
        <v>3706</v>
      </c>
      <c r="S192" s="78" t="s">
        <v>2587</v>
      </c>
      <c r="T192" s="15"/>
      <c r="U192" s="13" t="s">
        <v>318</v>
      </c>
      <c r="V192" s="2">
        <v>998.25</v>
      </c>
      <c r="W192" s="62" t="s">
        <v>7508</v>
      </c>
      <c r="X192" s="1" t="s">
        <v>5279</v>
      </c>
    </row>
    <row r="193" spans="2:24" ht="15" customHeight="1" x14ac:dyDescent="0.2">
      <c r="B193" s="1" t="s">
        <v>5798</v>
      </c>
      <c r="C193" s="70" t="s">
        <v>5799</v>
      </c>
      <c r="D193" s="62" t="s">
        <v>5139</v>
      </c>
      <c r="E193" s="1" t="s">
        <v>5800</v>
      </c>
      <c r="F193" s="2">
        <v>0.1</v>
      </c>
      <c r="G193" s="2">
        <v>83.49</v>
      </c>
      <c r="H193" s="2">
        <f>+G193*21/100</f>
        <v>17.532899999999998</v>
      </c>
      <c r="I193" s="2">
        <v>69</v>
      </c>
      <c r="J193" s="2">
        <v>14.49</v>
      </c>
      <c r="K193" s="63">
        <v>45139</v>
      </c>
      <c r="L193" s="62">
        <v>2</v>
      </c>
      <c r="M193" s="62">
        <v>1</v>
      </c>
      <c r="N193" s="2"/>
      <c r="O193" s="2"/>
      <c r="P193" s="2"/>
      <c r="Q193" s="62" t="s">
        <v>34</v>
      </c>
      <c r="R193" s="73" t="s">
        <v>347</v>
      </c>
      <c r="S193" s="78" t="s">
        <v>2587</v>
      </c>
      <c r="T193" s="15"/>
      <c r="U193" s="13" t="s">
        <v>35</v>
      </c>
      <c r="V193" s="2">
        <v>83.49</v>
      </c>
      <c r="W193" s="62" t="s">
        <v>7508</v>
      </c>
      <c r="X193" s="1" t="s">
        <v>5279</v>
      </c>
    </row>
    <row r="194" spans="2:24" ht="15" customHeight="1" x14ac:dyDescent="0.2">
      <c r="B194" s="1" t="s">
        <v>5837</v>
      </c>
      <c r="C194" s="70" t="s">
        <v>5838</v>
      </c>
      <c r="D194" s="62" t="s">
        <v>5138</v>
      </c>
      <c r="E194" s="1" t="s">
        <v>5839</v>
      </c>
      <c r="F194" s="2">
        <v>0.5</v>
      </c>
      <c r="G194" s="2">
        <v>144.69999999999999</v>
      </c>
      <c r="H194" s="2">
        <f>+G194*21/100</f>
        <v>30.386999999999997</v>
      </c>
      <c r="I194" s="2">
        <v>72.27</v>
      </c>
      <c r="J194" s="2">
        <v>15.18</v>
      </c>
      <c r="K194" s="63">
        <v>45139</v>
      </c>
      <c r="L194" s="62">
        <v>2</v>
      </c>
      <c r="M194" s="62">
        <v>1</v>
      </c>
      <c r="N194" s="2"/>
      <c r="O194" s="2"/>
      <c r="P194" s="2"/>
      <c r="Q194" s="62" t="s">
        <v>29</v>
      </c>
      <c r="R194" s="73" t="s">
        <v>7230</v>
      </c>
      <c r="S194" s="78" t="s">
        <v>2587</v>
      </c>
      <c r="T194" s="15"/>
      <c r="U194" s="13" t="s">
        <v>354</v>
      </c>
      <c r="V194" s="2">
        <v>87.45</v>
      </c>
      <c r="W194" s="62" t="s">
        <v>7508</v>
      </c>
      <c r="X194" s="1" t="s">
        <v>5230</v>
      </c>
    </row>
    <row r="195" spans="2:24" ht="15" customHeight="1" x14ac:dyDescent="0.2">
      <c r="B195" s="1" t="s">
        <v>5850</v>
      </c>
      <c r="C195" s="70" t="s">
        <v>5851</v>
      </c>
      <c r="D195" s="62" t="s">
        <v>5138</v>
      </c>
      <c r="E195" s="1" t="s">
        <v>5852</v>
      </c>
      <c r="F195" s="2">
        <v>2</v>
      </c>
      <c r="G195" s="2">
        <v>15076.6</v>
      </c>
      <c r="H195" s="2">
        <f>+G195*21/100</f>
        <v>3166.0860000000002</v>
      </c>
      <c r="I195" s="2">
        <v>10400</v>
      </c>
      <c r="J195" s="2">
        <v>2184</v>
      </c>
      <c r="K195" s="63">
        <v>45139</v>
      </c>
      <c r="L195" s="62">
        <v>1</v>
      </c>
      <c r="M195" s="62">
        <v>1</v>
      </c>
      <c r="N195" s="2"/>
      <c r="O195" s="2"/>
      <c r="P195" s="2"/>
      <c r="Q195" s="62" t="s">
        <v>5804</v>
      </c>
      <c r="R195" s="73" t="s">
        <v>5805</v>
      </c>
      <c r="S195" s="78" t="s">
        <v>2587</v>
      </c>
      <c r="T195" s="15"/>
      <c r="U195" s="13" t="s">
        <v>5812</v>
      </c>
      <c r="V195" s="2">
        <v>12584</v>
      </c>
      <c r="W195" s="62" t="s">
        <v>7508</v>
      </c>
      <c r="X195" s="1" t="s">
        <v>5504</v>
      </c>
    </row>
    <row r="196" spans="2:24" ht="15" customHeight="1" x14ac:dyDescent="0.2">
      <c r="B196" s="1" t="s">
        <v>5801</v>
      </c>
      <c r="C196" s="70" t="s">
        <v>5802</v>
      </c>
      <c r="D196" s="62" t="s">
        <v>5138</v>
      </c>
      <c r="E196" s="1" t="s">
        <v>5803</v>
      </c>
      <c r="F196" s="2">
        <v>2</v>
      </c>
      <c r="G196" s="2">
        <v>7211.6</v>
      </c>
      <c r="H196" s="2">
        <f>+G196*21/100</f>
        <v>1514.4360000000001</v>
      </c>
      <c r="I196" s="2">
        <v>5070</v>
      </c>
      <c r="J196" s="2">
        <v>1064.7</v>
      </c>
      <c r="K196" s="63">
        <v>45139</v>
      </c>
      <c r="L196" s="62">
        <v>1</v>
      </c>
      <c r="M196" s="62">
        <v>1</v>
      </c>
      <c r="N196" s="2"/>
      <c r="O196" s="2"/>
      <c r="P196" s="2"/>
      <c r="Q196" s="62" t="s">
        <v>5804</v>
      </c>
      <c r="R196" s="73" t="s">
        <v>5805</v>
      </c>
      <c r="S196" s="78" t="s">
        <v>2587</v>
      </c>
      <c r="T196" s="15"/>
      <c r="U196" s="13" t="s">
        <v>5806</v>
      </c>
      <c r="V196" s="2">
        <v>6134.7</v>
      </c>
      <c r="W196" s="62" t="s">
        <v>7508</v>
      </c>
      <c r="X196" s="1" t="s">
        <v>5504</v>
      </c>
    </row>
    <row r="197" spans="2:24" ht="15" customHeight="1" x14ac:dyDescent="0.2">
      <c r="B197" s="1" t="s">
        <v>5840</v>
      </c>
      <c r="C197" s="70" t="s">
        <v>5841</v>
      </c>
      <c r="D197" s="62" t="s">
        <v>5138</v>
      </c>
      <c r="E197" s="1" t="s">
        <v>5842</v>
      </c>
      <c r="F197" s="2">
        <v>1</v>
      </c>
      <c r="G197" s="2">
        <v>3832.5</v>
      </c>
      <c r="H197" s="2">
        <f>+G197*21/100</f>
        <v>804.82500000000005</v>
      </c>
      <c r="I197" s="2">
        <v>3832.5</v>
      </c>
      <c r="J197" s="2">
        <v>804.83</v>
      </c>
      <c r="K197" s="63">
        <v>45139</v>
      </c>
      <c r="L197" s="62">
        <v>1</v>
      </c>
      <c r="M197" s="62">
        <v>1</v>
      </c>
      <c r="N197" s="2"/>
      <c r="O197" s="2"/>
      <c r="P197" s="2"/>
      <c r="Q197" s="62" t="s">
        <v>5843</v>
      </c>
      <c r="R197" s="73" t="s">
        <v>5844</v>
      </c>
      <c r="S197" s="78" t="s">
        <v>2587</v>
      </c>
      <c r="T197" s="15"/>
      <c r="U197" s="13" t="s">
        <v>2343</v>
      </c>
      <c r="V197" s="2">
        <v>4637.33</v>
      </c>
      <c r="W197" s="62" t="s">
        <v>7508</v>
      </c>
      <c r="X197" s="1" t="s">
        <v>2606</v>
      </c>
    </row>
    <row r="198" spans="2:24" ht="15" customHeight="1" x14ac:dyDescent="0.2">
      <c r="B198" s="1" t="s">
        <v>5807</v>
      </c>
      <c r="C198" s="70" t="s">
        <v>5808</v>
      </c>
      <c r="D198" s="62" t="s">
        <v>5138</v>
      </c>
      <c r="E198" s="1" t="s">
        <v>5809</v>
      </c>
      <c r="F198" s="2">
        <v>2</v>
      </c>
      <c r="G198" s="2">
        <v>11325</v>
      </c>
      <c r="H198" s="2">
        <f>+G198*21/100</f>
        <v>2378.25</v>
      </c>
      <c r="I198" s="2">
        <v>11013</v>
      </c>
      <c r="J198" s="2">
        <v>2312.73</v>
      </c>
      <c r="K198" s="63">
        <v>45139</v>
      </c>
      <c r="L198" s="62">
        <v>1</v>
      </c>
      <c r="M198" s="62">
        <v>1</v>
      </c>
      <c r="N198" s="2"/>
      <c r="O198" s="2"/>
      <c r="P198" s="2"/>
      <c r="Q198" s="62" t="s">
        <v>5810</v>
      </c>
      <c r="R198" s="73" t="s">
        <v>5811</v>
      </c>
      <c r="S198" s="78" t="s">
        <v>2587</v>
      </c>
      <c r="T198" s="15"/>
      <c r="U198" s="13" t="s">
        <v>5812</v>
      </c>
      <c r="V198" s="2">
        <v>13325.73</v>
      </c>
      <c r="W198" s="62" t="s">
        <v>7508</v>
      </c>
      <c r="X198" s="1" t="s">
        <v>2606</v>
      </c>
    </row>
    <row r="199" spans="2:24" ht="15" customHeight="1" x14ac:dyDescent="0.2">
      <c r="B199" s="1" t="s">
        <v>5795</v>
      </c>
      <c r="C199" s="70" t="s">
        <v>5796</v>
      </c>
      <c r="D199" s="62" t="s">
        <v>5138</v>
      </c>
      <c r="E199" s="1" t="s">
        <v>5797</v>
      </c>
      <c r="F199" s="2">
        <v>1</v>
      </c>
      <c r="G199" s="2">
        <v>654</v>
      </c>
      <c r="H199" s="2">
        <f>+G199*21/100</f>
        <v>137.34</v>
      </c>
      <c r="I199" s="2">
        <v>653.38</v>
      </c>
      <c r="J199" s="2">
        <v>137.21</v>
      </c>
      <c r="K199" s="63">
        <v>45139</v>
      </c>
      <c r="L199" s="62">
        <v>2</v>
      </c>
      <c r="M199" s="62">
        <v>1</v>
      </c>
      <c r="N199" s="2"/>
      <c r="O199" s="2"/>
      <c r="P199" s="2"/>
      <c r="Q199" s="62" t="s">
        <v>1319</v>
      </c>
      <c r="R199" s="73" t="s">
        <v>1320</v>
      </c>
      <c r="S199" s="78" t="s">
        <v>2587</v>
      </c>
      <c r="T199" s="15"/>
      <c r="U199" s="13">
        <v>35811200</v>
      </c>
      <c r="V199" s="2">
        <v>790.59</v>
      </c>
      <c r="W199" s="62" t="s">
        <v>7508</v>
      </c>
      <c r="X199" s="1" t="s">
        <v>5504</v>
      </c>
    </row>
    <row r="200" spans="2:24" ht="15" customHeight="1" x14ac:dyDescent="0.2">
      <c r="B200" s="1" t="s">
        <v>5866</v>
      </c>
      <c r="C200" s="70" t="s">
        <v>5867</v>
      </c>
      <c r="D200" s="62" t="s">
        <v>5138</v>
      </c>
      <c r="E200" s="1" t="s">
        <v>7502</v>
      </c>
      <c r="F200" s="2">
        <v>1</v>
      </c>
      <c r="G200" s="2">
        <v>64</v>
      </c>
      <c r="H200" s="2">
        <f>+G200*21/100</f>
        <v>13.44</v>
      </c>
      <c r="I200" s="2">
        <v>63.06</v>
      </c>
      <c r="J200" s="2">
        <v>13.24</v>
      </c>
      <c r="K200" s="63">
        <v>45140</v>
      </c>
      <c r="L200" s="62">
        <v>2</v>
      </c>
      <c r="M200" s="62">
        <v>1</v>
      </c>
      <c r="N200" s="2"/>
      <c r="O200" s="2"/>
      <c r="P200" s="2"/>
      <c r="Q200" s="62" t="s">
        <v>352</v>
      </c>
      <c r="R200" s="73" t="s">
        <v>5868</v>
      </c>
      <c r="S200" s="78" t="s">
        <v>2587</v>
      </c>
      <c r="T200" s="15"/>
      <c r="U200" s="13" t="s">
        <v>151</v>
      </c>
      <c r="V200" s="2">
        <v>76.3</v>
      </c>
      <c r="W200" s="62" t="s">
        <v>7508</v>
      </c>
      <c r="X200" s="1" t="s">
        <v>5504</v>
      </c>
    </row>
    <row r="201" spans="2:24" ht="15" customHeight="1" x14ac:dyDescent="0.2">
      <c r="B201" s="1" t="s">
        <v>5896</v>
      </c>
      <c r="C201" s="70" t="s">
        <v>5897</v>
      </c>
      <c r="D201" s="62" t="s">
        <v>5138</v>
      </c>
      <c r="E201" s="1" t="s">
        <v>5898</v>
      </c>
      <c r="F201" s="2">
        <v>1</v>
      </c>
      <c r="G201" s="2">
        <v>329.01</v>
      </c>
      <c r="H201" s="2">
        <f>+G201*21/100</f>
        <v>69.092100000000002</v>
      </c>
      <c r="I201" s="2">
        <v>329.01</v>
      </c>
      <c r="J201" s="2">
        <v>69.09</v>
      </c>
      <c r="K201" s="63">
        <v>45140</v>
      </c>
      <c r="L201" s="62">
        <v>2</v>
      </c>
      <c r="M201" s="62">
        <v>1</v>
      </c>
      <c r="N201" s="2"/>
      <c r="O201" s="2"/>
      <c r="P201" s="2"/>
      <c r="Q201" s="62" t="s">
        <v>179</v>
      </c>
      <c r="R201" s="73" t="s">
        <v>5351</v>
      </c>
      <c r="S201" s="78" t="s">
        <v>2587</v>
      </c>
      <c r="T201" s="15"/>
      <c r="U201" s="13" t="s">
        <v>5608</v>
      </c>
      <c r="V201" s="2">
        <v>398.1</v>
      </c>
      <c r="W201" s="62" t="s">
        <v>7508</v>
      </c>
      <c r="X201" s="1" t="s">
        <v>2606</v>
      </c>
    </row>
    <row r="202" spans="2:24" ht="15" customHeight="1" x14ac:dyDescent="0.2">
      <c r="B202" s="1" t="s">
        <v>5872</v>
      </c>
      <c r="C202" s="70" t="s">
        <v>5873</v>
      </c>
      <c r="D202" s="62" t="s">
        <v>5138</v>
      </c>
      <c r="E202" s="1" t="s">
        <v>5874</v>
      </c>
      <c r="F202" s="2">
        <v>1</v>
      </c>
      <c r="G202" s="2">
        <v>325</v>
      </c>
      <c r="H202" s="2">
        <f>+G202*21/100</f>
        <v>68.25</v>
      </c>
      <c r="I202" s="2">
        <v>325</v>
      </c>
      <c r="J202" s="2">
        <v>68.25</v>
      </c>
      <c r="K202" s="63">
        <v>45140</v>
      </c>
      <c r="L202" s="62">
        <v>2</v>
      </c>
      <c r="M202" s="62">
        <v>1</v>
      </c>
      <c r="N202" s="2"/>
      <c r="O202" s="2"/>
      <c r="P202" s="2"/>
      <c r="Q202" s="62" t="s">
        <v>250</v>
      </c>
      <c r="R202" s="73" t="s">
        <v>738</v>
      </c>
      <c r="S202" s="78" t="s">
        <v>2587</v>
      </c>
      <c r="T202" s="15"/>
      <c r="U202" s="13" t="s">
        <v>1188</v>
      </c>
      <c r="V202" s="2">
        <v>393.25</v>
      </c>
      <c r="W202" s="62" t="s">
        <v>7508</v>
      </c>
      <c r="X202" s="1" t="s">
        <v>5504</v>
      </c>
    </row>
    <row r="203" spans="2:24" ht="15" customHeight="1" x14ac:dyDescent="0.2">
      <c r="B203" s="1" t="s">
        <v>5862</v>
      </c>
      <c r="C203" s="70" t="s">
        <v>5863</v>
      </c>
      <c r="D203" s="62" t="s">
        <v>5138</v>
      </c>
      <c r="E203" s="1" t="s">
        <v>5864</v>
      </c>
      <c r="F203" s="2">
        <v>1.5</v>
      </c>
      <c r="G203" s="2">
        <v>198.4</v>
      </c>
      <c r="H203" s="2">
        <f>+G203*21/100</f>
        <v>41.664000000000009</v>
      </c>
      <c r="I203" s="2">
        <v>198.4</v>
      </c>
      <c r="J203" s="2">
        <v>41.66</v>
      </c>
      <c r="K203" s="63">
        <v>45140</v>
      </c>
      <c r="L203" s="62">
        <v>2</v>
      </c>
      <c r="M203" s="62">
        <v>1</v>
      </c>
      <c r="N203" s="2"/>
      <c r="O203" s="2"/>
      <c r="P203" s="2"/>
      <c r="Q203" s="62" t="s">
        <v>4275</v>
      </c>
      <c r="R203" s="73" t="s">
        <v>5865</v>
      </c>
      <c r="S203" s="78" t="s">
        <v>2587</v>
      </c>
      <c r="T203" s="15"/>
      <c r="U203" s="13" t="s">
        <v>1188</v>
      </c>
      <c r="V203" s="2">
        <v>240.06</v>
      </c>
      <c r="W203" s="62" t="s">
        <v>7508</v>
      </c>
      <c r="X203" s="1" t="s">
        <v>2606</v>
      </c>
    </row>
    <row r="204" spans="2:24" ht="15" customHeight="1" x14ac:dyDescent="0.2">
      <c r="B204" s="1" t="s">
        <v>5859</v>
      </c>
      <c r="C204" s="70" t="s">
        <v>5860</v>
      </c>
      <c r="D204" s="62" t="s">
        <v>5138</v>
      </c>
      <c r="E204" s="1" t="s">
        <v>5861</v>
      </c>
      <c r="F204" s="2">
        <v>1</v>
      </c>
      <c r="G204" s="2">
        <v>14.71</v>
      </c>
      <c r="H204" s="2">
        <f>+G204*21/100</f>
        <v>3.0891000000000002</v>
      </c>
      <c r="I204" s="2">
        <v>14.71</v>
      </c>
      <c r="J204" s="2">
        <v>3.09</v>
      </c>
      <c r="K204" s="63">
        <v>45140</v>
      </c>
      <c r="L204" s="62">
        <v>2</v>
      </c>
      <c r="M204" s="62">
        <v>1</v>
      </c>
      <c r="N204" s="2"/>
      <c r="O204" s="2"/>
      <c r="P204" s="2"/>
      <c r="Q204" s="62" t="s">
        <v>63</v>
      </c>
      <c r="R204" s="73" t="s">
        <v>5487</v>
      </c>
      <c r="S204" s="78" t="s">
        <v>2587</v>
      </c>
      <c r="T204" s="15"/>
      <c r="U204" s="13" t="s">
        <v>551</v>
      </c>
      <c r="V204" s="2">
        <v>17.8</v>
      </c>
      <c r="W204" s="62" t="s">
        <v>7508</v>
      </c>
      <c r="X204" s="1" t="s">
        <v>5249</v>
      </c>
    </row>
    <row r="205" spans="2:24" ht="15" customHeight="1" x14ac:dyDescent="0.2">
      <c r="B205" s="1" t="s">
        <v>5853</v>
      </c>
      <c r="C205" s="70" t="s">
        <v>5854</v>
      </c>
      <c r="D205" s="62" t="s">
        <v>5138</v>
      </c>
      <c r="E205" s="1" t="s">
        <v>5855</v>
      </c>
      <c r="F205" s="2">
        <v>1</v>
      </c>
      <c r="G205" s="2">
        <v>124.76</v>
      </c>
      <c r="H205" s="2">
        <f>+G205*21/100</f>
        <v>26.1996</v>
      </c>
      <c r="I205" s="2">
        <v>124.76</v>
      </c>
      <c r="J205" s="2">
        <v>26.2</v>
      </c>
      <c r="K205" s="63">
        <v>45140</v>
      </c>
      <c r="L205" s="62">
        <v>2</v>
      </c>
      <c r="M205" s="62">
        <v>1</v>
      </c>
      <c r="N205" s="2"/>
      <c r="O205" s="2"/>
      <c r="P205" s="2"/>
      <c r="Q205" s="62" t="s">
        <v>122</v>
      </c>
      <c r="R205" s="73" t="s">
        <v>5296</v>
      </c>
      <c r="S205" s="78" t="s">
        <v>2587</v>
      </c>
      <c r="T205" s="15"/>
      <c r="U205" s="13" t="s">
        <v>2424</v>
      </c>
      <c r="V205" s="2">
        <v>150.96</v>
      </c>
      <c r="W205" s="62" t="s">
        <v>7508</v>
      </c>
      <c r="X205" s="1" t="s">
        <v>2606</v>
      </c>
    </row>
    <row r="206" spans="2:24" ht="15" customHeight="1" x14ac:dyDescent="0.2">
      <c r="B206" s="1" t="s">
        <v>5869</v>
      </c>
      <c r="C206" s="70" t="s">
        <v>5870</v>
      </c>
      <c r="D206" s="62" t="s">
        <v>5138</v>
      </c>
      <c r="E206" s="1" t="s">
        <v>5871</v>
      </c>
      <c r="F206" s="2">
        <v>1</v>
      </c>
      <c r="G206" s="2">
        <v>21</v>
      </c>
      <c r="H206" s="2">
        <f>+G206*21/100</f>
        <v>4.41</v>
      </c>
      <c r="I206" s="2">
        <v>20.66</v>
      </c>
      <c r="J206" s="2">
        <v>4.34</v>
      </c>
      <c r="K206" s="63">
        <v>45140</v>
      </c>
      <c r="L206" s="62">
        <v>2</v>
      </c>
      <c r="M206" s="62">
        <v>1</v>
      </c>
      <c r="N206" s="2"/>
      <c r="O206" s="2"/>
      <c r="P206" s="2"/>
      <c r="Q206" s="62" t="s">
        <v>1423</v>
      </c>
      <c r="R206" s="73" t="s">
        <v>3690</v>
      </c>
      <c r="S206" s="78" t="s">
        <v>2587</v>
      </c>
      <c r="T206" s="15"/>
      <c r="U206" s="13">
        <v>30236000</v>
      </c>
      <c r="V206" s="2">
        <v>25</v>
      </c>
      <c r="W206" s="62" t="s">
        <v>7508</v>
      </c>
      <c r="X206" s="1" t="s">
        <v>2606</v>
      </c>
    </row>
    <row r="207" spans="2:24" ht="15" customHeight="1" x14ac:dyDescent="0.2">
      <c r="B207" s="1" t="s">
        <v>5856</v>
      </c>
      <c r="C207" s="70" t="s">
        <v>5857</v>
      </c>
      <c r="D207" s="62" t="s">
        <v>5139</v>
      </c>
      <c r="E207" s="1" t="s">
        <v>5858</v>
      </c>
      <c r="F207" s="2">
        <v>1</v>
      </c>
      <c r="G207" s="2">
        <v>175.55</v>
      </c>
      <c r="H207" s="2">
        <f>+G207*21/100</f>
        <v>36.865500000000004</v>
      </c>
      <c r="I207" s="2">
        <v>175.55</v>
      </c>
      <c r="J207" s="2">
        <v>36.869999999999997</v>
      </c>
      <c r="K207" s="63">
        <v>45140</v>
      </c>
      <c r="L207" s="62">
        <v>2</v>
      </c>
      <c r="M207" s="62">
        <v>1</v>
      </c>
      <c r="N207" s="2"/>
      <c r="O207" s="2"/>
      <c r="P207" s="2"/>
      <c r="Q207" s="62" t="s">
        <v>49</v>
      </c>
      <c r="R207" s="73" t="s">
        <v>50</v>
      </c>
      <c r="S207" s="78" t="s">
        <v>2587</v>
      </c>
      <c r="T207" s="15"/>
      <c r="U207" s="13" t="s">
        <v>51</v>
      </c>
      <c r="V207" s="2">
        <v>212.42</v>
      </c>
      <c r="W207" s="62" t="s">
        <v>7508</v>
      </c>
      <c r="X207" s="1" t="s">
        <v>5279</v>
      </c>
    </row>
    <row r="208" spans="2:24" ht="15" customHeight="1" x14ac:dyDescent="0.2">
      <c r="B208" s="1" t="s">
        <v>5899</v>
      </c>
      <c r="C208" s="70" t="s">
        <v>5900</v>
      </c>
      <c r="D208" s="62" t="s">
        <v>5138</v>
      </c>
      <c r="E208" s="1" t="s">
        <v>5901</v>
      </c>
      <c r="F208" s="2">
        <v>2</v>
      </c>
      <c r="G208" s="2">
        <v>730</v>
      </c>
      <c r="H208" s="2">
        <f>+G208*21/100</f>
        <v>153.30000000000001</v>
      </c>
      <c r="I208" s="2">
        <v>725</v>
      </c>
      <c r="J208" s="2">
        <v>152.25</v>
      </c>
      <c r="K208" s="63">
        <v>45140</v>
      </c>
      <c r="L208" s="62">
        <v>1</v>
      </c>
      <c r="M208" s="62">
        <v>1</v>
      </c>
      <c r="N208" s="2"/>
      <c r="O208" s="2"/>
      <c r="P208" s="2"/>
      <c r="Q208" s="62" t="s">
        <v>5810</v>
      </c>
      <c r="R208" s="73" t="s">
        <v>5811</v>
      </c>
      <c r="S208" s="78" t="s">
        <v>2587</v>
      </c>
      <c r="T208" s="15"/>
      <c r="U208" s="13" t="s">
        <v>5902</v>
      </c>
      <c r="V208" s="2">
        <v>877.25</v>
      </c>
      <c r="W208" s="62" t="s">
        <v>7508</v>
      </c>
      <c r="X208" s="1" t="s">
        <v>5504</v>
      </c>
    </row>
    <row r="209" spans="2:24" ht="15" customHeight="1" x14ac:dyDescent="0.2">
      <c r="B209" s="1" t="s">
        <v>5875</v>
      </c>
      <c r="C209" s="70" t="s">
        <v>5876</v>
      </c>
      <c r="D209" s="62" t="s">
        <v>5138</v>
      </c>
      <c r="E209" s="1" t="s">
        <v>5877</v>
      </c>
      <c r="F209" s="2">
        <v>2</v>
      </c>
      <c r="G209" s="2">
        <v>1694</v>
      </c>
      <c r="H209" s="2">
        <f>+G209*21/100</f>
        <v>355.74</v>
      </c>
      <c r="I209" s="2">
        <v>1240</v>
      </c>
      <c r="J209" s="2">
        <v>260.39999999999998</v>
      </c>
      <c r="K209" s="63">
        <v>45140</v>
      </c>
      <c r="L209" s="62">
        <v>1</v>
      </c>
      <c r="M209" s="62">
        <v>1</v>
      </c>
      <c r="N209" s="2"/>
      <c r="O209" s="2"/>
      <c r="P209" s="2"/>
      <c r="Q209" s="62" t="s">
        <v>5810</v>
      </c>
      <c r="R209" s="73" t="s">
        <v>5811</v>
      </c>
      <c r="S209" s="78" t="s">
        <v>2587</v>
      </c>
      <c r="T209" s="15"/>
      <c r="U209" s="13" t="s">
        <v>5878</v>
      </c>
      <c r="V209" s="2">
        <v>1500.4</v>
      </c>
      <c r="W209" s="62" t="s">
        <v>7508</v>
      </c>
      <c r="X209" s="1" t="s">
        <v>5504</v>
      </c>
    </row>
    <row r="210" spans="2:24" ht="15" customHeight="1" x14ac:dyDescent="0.2">
      <c r="B210" s="1" t="s">
        <v>5884</v>
      </c>
      <c r="C210" s="70" t="s">
        <v>5885</v>
      </c>
      <c r="D210" s="62" t="s">
        <v>5138</v>
      </c>
      <c r="E210" s="1" t="s">
        <v>5886</v>
      </c>
      <c r="F210" s="2">
        <v>2</v>
      </c>
      <c r="G210" s="2">
        <v>1900</v>
      </c>
      <c r="H210" s="2">
        <f>+G210*21/100</f>
        <v>399</v>
      </c>
      <c r="I210" s="2">
        <v>1632</v>
      </c>
      <c r="J210" s="2">
        <v>342.72</v>
      </c>
      <c r="K210" s="63">
        <v>45140</v>
      </c>
      <c r="L210" s="62">
        <v>1</v>
      </c>
      <c r="M210" s="62">
        <v>1</v>
      </c>
      <c r="N210" s="2"/>
      <c r="O210" s="2"/>
      <c r="P210" s="2"/>
      <c r="Q210" s="62" t="s">
        <v>5882</v>
      </c>
      <c r="R210" s="73" t="s">
        <v>5887</v>
      </c>
      <c r="S210" s="78" t="s">
        <v>2587</v>
      </c>
      <c r="T210" s="15"/>
      <c r="U210" s="13" t="s">
        <v>5812</v>
      </c>
      <c r="V210" s="2">
        <v>1974.72</v>
      </c>
      <c r="W210" s="62" t="s">
        <v>7508</v>
      </c>
      <c r="X210" s="1" t="s">
        <v>5504</v>
      </c>
    </row>
    <row r="211" spans="2:24" ht="15" customHeight="1" x14ac:dyDescent="0.2">
      <c r="B211" s="1" t="s">
        <v>5879</v>
      </c>
      <c r="C211" s="70" t="s">
        <v>5880</v>
      </c>
      <c r="D211" s="62" t="s">
        <v>5138</v>
      </c>
      <c r="E211" s="1" t="s">
        <v>5881</v>
      </c>
      <c r="F211" s="2">
        <v>2</v>
      </c>
      <c r="G211" s="2">
        <v>1700</v>
      </c>
      <c r="H211" s="2">
        <f>+G211*21/100</f>
        <v>357</v>
      </c>
      <c r="I211" s="2">
        <v>1650</v>
      </c>
      <c r="J211" s="2">
        <v>346.5</v>
      </c>
      <c r="K211" s="63">
        <v>45140</v>
      </c>
      <c r="L211" s="62">
        <v>1</v>
      </c>
      <c r="M211" s="62">
        <v>1</v>
      </c>
      <c r="N211" s="2"/>
      <c r="O211" s="2"/>
      <c r="P211" s="2"/>
      <c r="Q211" s="62" t="s">
        <v>5882</v>
      </c>
      <c r="R211" s="73" t="s">
        <v>5883</v>
      </c>
      <c r="S211" s="78" t="s">
        <v>2587</v>
      </c>
      <c r="T211" s="15"/>
      <c r="U211" s="13" t="s">
        <v>5812</v>
      </c>
      <c r="V211" s="2">
        <v>1996.5</v>
      </c>
      <c r="W211" s="62" t="s">
        <v>7508</v>
      </c>
      <c r="X211" s="1" t="s">
        <v>5504</v>
      </c>
    </row>
    <row r="212" spans="2:24" ht="15" customHeight="1" x14ac:dyDescent="0.2">
      <c r="B212" s="1" t="s">
        <v>5893</v>
      </c>
      <c r="C212" s="70" t="s">
        <v>5894</v>
      </c>
      <c r="D212" s="62" t="s">
        <v>5138</v>
      </c>
      <c r="E212" s="1" t="s">
        <v>5895</v>
      </c>
      <c r="F212" s="2">
        <v>2</v>
      </c>
      <c r="G212" s="2">
        <v>625</v>
      </c>
      <c r="H212" s="2">
        <f>+G212*21/100</f>
        <v>131.25</v>
      </c>
      <c r="I212" s="2">
        <v>596.4</v>
      </c>
      <c r="J212" s="2">
        <v>125.24</v>
      </c>
      <c r="K212" s="63">
        <v>45140</v>
      </c>
      <c r="L212" s="62">
        <v>1</v>
      </c>
      <c r="M212" s="62">
        <v>1</v>
      </c>
      <c r="N212" s="2"/>
      <c r="O212" s="2"/>
      <c r="P212" s="2"/>
      <c r="Q212" s="62" t="s">
        <v>5891</v>
      </c>
      <c r="R212" s="73" t="s">
        <v>5892</v>
      </c>
      <c r="S212" s="78" t="s">
        <v>2587</v>
      </c>
      <c r="T212" s="15"/>
      <c r="U212" s="13" t="s">
        <v>5812</v>
      </c>
      <c r="V212" s="2">
        <v>721.64</v>
      </c>
      <c r="W212" s="62" t="s">
        <v>7508</v>
      </c>
      <c r="X212" s="1" t="s">
        <v>5504</v>
      </c>
    </row>
    <row r="213" spans="2:24" ht="15" customHeight="1" x14ac:dyDescent="0.2">
      <c r="B213" s="1" t="s">
        <v>5888</v>
      </c>
      <c r="C213" s="70" t="s">
        <v>5889</v>
      </c>
      <c r="D213" s="62" t="s">
        <v>5138</v>
      </c>
      <c r="E213" s="1" t="s">
        <v>5890</v>
      </c>
      <c r="F213" s="2">
        <v>2</v>
      </c>
      <c r="G213" s="2">
        <v>3283.94</v>
      </c>
      <c r="H213" s="2">
        <f>+G213*21/100</f>
        <v>689.62740000000008</v>
      </c>
      <c r="I213" s="2">
        <v>2714</v>
      </c>
      <c r="J213" s="2">
        <v>569.94000000000005</v>
      </c>
      <c r="K213" s="63">
        <v>45140</v>
      </c>
      <c r="L213" s="62">
        <v>1</v>
      </c>
      <c r="M213" s="62">
        <v>1</v>
      </c>
      <c r="N213" s="2"/>
      <c r="O213" s="2"/>
      <c r="P213" s="2"/>
      <c r="Q213" s="62" t="s">
        <v>5891</v>
      </c>
      <c r="R213" s="73" t="s">
        <v>5892</v>
      </c>
      <c r="S213" s="78" t="s">
        <v>2587</v>
      </c>
      <c r="T213" s="15"/>
      <c r="U213" s="13" t="s">
        <v>5812</v>
      </c>
      <c r="V213" s="2">
        <v>3283.94</v>
      </c>
      <c r="W213" s="62" t="s">
        <v>7508</v>
      </c>
      <c r="X213" s="1" t="s">
        <v>5504</v>
      </c>
    </row>
    <row r="214" spans="2:24" ht="15" customHeight="1" x14ac:dyDescent="0.2">
      <c r="B214" s="1" t="s">
        <v>5978</v>
      </c>
      <c r="C214" s="70" t="s">
        <v>5979</v>
      </c>
      <c r="D214" s="62" t="s">
        <v>5138</v>
      </c>
      <c r="E214" s="1" t="s">
        <v>5980</v>
      </c>
      <c r="F214" s="2">
        <v>1</v>
      </c>
      <c r="G214" s="2">
        <v>2030</v>
      </c>
      <c r="H214" s="2">
        <f>+G214*21/100</f>
        <v>426.3</v>
      </c>
      <c r="I214" s="2">
        <v>2025</v>
      </c>
      <c r="J214" s="2">
        <v>425.25</v>
      </c>
      <c r="K214" s="63">
        <v>45141</v>
      </c>
      <c r="L214" s="62">
        <v>2</v>
      </c>
      <c r="M214" s="62">
        <v>1</v>
      </c>
      <c r="N214" s="2"/>
      <c r="O214" s="2"/>
      <c r="P214" s="2"/>
      <c r="Q214" s="62" t="s">
        <v>10017</v>
      </c>
      <c r="R214" s="73" t="s">
        <v>5981</v>
      </c>
      <c r="S214" s="78" t="s">
        <v>2587</v>
      </c>
      <c r="T214" s="15"/>
      <c r="U214" s="13" t="s">
        <v>5982</v>
      </c>
      <c r="V214" s="2">
        <v>2450.25</v>
      </c>
      <c r="W214" s="62" t="s">
        <v>7508</v>
      </c>
      <c r="X214" s="1" t="s">
        <v>2606</v>
      </c>
    </row>
    <row r="215" spans="2:24" ht="15" customHeight="1" x14ac:dyDescent="0.2">
      <c r="B215" s="1" t="s">
        <v>5994</v>
      </c>
      <c r="C215" s="70" t="s">
        <v>5995</v>
      </c>
      <c r="D215" s="62" t="s">
        <v>5138</v>
      </c>
      <c r="E215" s="1" t="s">
        <v>5996</v>
      </c>
      <c r="F215" s="2">
        <v>0.6</v>
      </c>
      <c r="G215" s="2">
        <v>13.41</v>
      </c>
      <c r="H215" s="2">
        <f>+G215*21/100</f>
        <v>2.8161</v>
      </c>
      <c r="I215" s="2">
        <v>13.68</v>
      </c>
      <c r="J215" s="2">
        <v>2.87</v>
      </c>
      <c r="K215" s="63">
        <v>45141</v>
      </c>
      <c r="L215" s="62">
        <v>2</v>
      </c>
      <c r="M215" s="62">
        <v>1</v>
      </c>
      <c r="N215" s="2"/>
      <c r="O215" s="2"/>
      <c r="P215" s="2"/>
      <c r="Q215" s="62" t="s">
        <v>1089</v>
      </c>
      <c r="R215" s="73" t="s">
        <v>1090</v>
      </c>
      <c r="S215" s="78" t="s">
        <v>2587</v>
      </c>
      <c r="T215" s="15"/>
      <c r="U215" s="13" t="s">
        <v>2343</v>
      </c>
      <c r="V215" s="2">
        <v>16.55</v>
      </c>
      <c r="W215" s="62" t="s">
        <v>7508</v>
      </c>
      <c r="X215" s="1" t="s">
        <v>2606</v>
      </c>
    </row>
    <row r="216" spans="2:24" ht="15" customHeight="1" x14ac:dyDescent="0.2">
      <c r="B216" s="1" t="s">
        <v>5997</v>
      </c>
      <c r="C216" s="70" t="s">
        <v>5998</v>
      </c>
      <c r="D216" s="62" t="s">
        <v>5138</v>
      </c>
      <c r="E216" s="1" t="s">
        <v>5999</v>
      </c>
      <c r="F216" s="2">
        <v>1</v>
      </c>
      <c r="G216" s="2">
        <v>1893.05</v>
      </c>
      <c r="H216" s="2">
        <f>+G216*21/100</f>
        <v>397.54049999999995</v>
      </c>
      <c r="I216" s="2">
        <v>1893.05</v>
      </c>
      <c r="J216" s="2">
        <v>397.54</v>
      </c>
      <c r="K216" s="63">
        <v>45141</v>
      </c>
      <c r="L216" s="62">
        <v>2</v>
      </c>
      <c r="M216" s="62">
        <v>1</v>
      </c>
      <c r="N216" s="2"/>
      <c r="O216" s="2"/>
      <c r="P216" s="2"/>
      <c r="Q216" s="62" t="s">
        <v>1089</v>
      </c>
      <c r="R216" s="73" t="s">
        <v>6000</v>
      </c>
      <c r="S216" s="78" t="s">
        <v>2587</v>
      </c>
      <c r="T216" s="15"/>
      <c r="U216" s="77" t="s">
        <v>7492</v>
      </c>
      <c r="V216" s="2">
        <v>2290.59</v>
      </c>
      <c r="W216" s="62" t="s">
        <v>7508</v>
      </c>
      <c r="X216" s="1" t="s">
        <v>2606</v>
      </c>
    </row>
    <row r="217" spans="2:24" ht="15" customHeight="1" x14ac:dyDescent="0.2">
      <c r="B217" s="1" t="s">
        <v>5924</v>
      </c>
      <c r="C217" s="70" t="s">
        <v>5925</v>
      </c>
      <c r="D217" s="62" t="s">
        <v>5138</v>
      </c>
      <c r="E217" s="1" t="s">
        <v>5926</v>
      </c>
      <c r="F217" s="2">
        <v>2</v>
      </c>
      <c r="G217" s="2">
        <v>500</v>
      </c>
      <c r="H217" s="2">
        <f>+G217*21/100</f>
        <v>105</v>
      </c>
      <c r="I217" s="2">
        <v>492.82</v>
      </c>
      <c r="J217" s="2">
        <v>103.49</v>
      </c>
      <c r="K217" s="63">
        <v>45141</v>
      </c>
      <c r="L217" s="62">
        <v>1</v>
      </c>
      <c r="M217" s="62">
        <v>1</v>
      </c>
      <c r="N217" s="2"/>
      <c r="O217" s="2"/>
      <c r="P217" s="2"/>
      <c r="Q217" s="62" t="s">
        <v>1929</v>
      </c>
      <c r="R217" s="73" t="s">
        <v>5927</v>
      </c>
      <c r="S217" s="78" t="s">
        <v>2587</v>
      </c>
      <c r="T217" s="15"/>
      <c r="U217" s="13" t="s">
        <v>5928</v>
      </c>
      <c r="V217" s="2">
        <v>596.30999999999995</v>
      </c>
      <c r="W217" s="62" t="s">
        <v>7508</v>
      </c>
      <c r="X217" s="1" t="s">
        <v>5504</v>
      </c>
    </row>
    <row r="218" spans="2:24" ht="15" customHeight="1" x14ac:dyDescent="0.2">
      <c r="B218" s="1" t="s">
        <v>5903</v>
      </c>
      <c r="C218" s="70" t="s">
        <v>5904</v>
      </c>
      <c r="D218" s="62" t="s">
        <v>5138</v>
      </c>
      <c r="E218" s="1" t="s">
        <v>5905</v>
      </c>
      <c r="F218" s="2">
        <v>2</v>
      </c>
      <c r="G218" s="2">
        <v>12740</v>
      </c>
      <c r="H218" s="2">
        <f>+G218*21/100</f>
        <v>2675.4</v>
      </c>
      <c r="I218" s="2">
        <v>10952.1</v>
      </c>
      <c r="J218" s="2">
        <v>2299.94</v>
      </c>
      <c r="K218" s="63">
        <v>45141</v>
      </c>
      <c r="L218" s="62">
        <v>1</v>
      </c>
      <c r="M218" s="62">
        <v>1</v>
      </c>
      <c r="N218" s="2"/>
      <c r="O218" s="2"/>
      <c r="P218" s="2"/>
      <c r="Q218" s="62" t="s">
        <v>1929</v>
      </c>
      <c r="R218" s="73" t="s">
        <v>5816</v>
      </c>
      <c r="S218" s="78" t="s">
        <v>2587</v>
      </c>
      <c r="T218" s="15"/>
      <c r="U218" s="13" t="s">
        <v>5906</v>
      </c>
      <c r="V218" s="2">
        <v>13252.04</v>
      </c>
      <c r="W218" s="62" t="s">
        <v>7508</v>
      </c>
      <c r="X218" s="1" t="s">
        <v>5504</v>
      </c>
    </row>
    <row r="219" spans="2:24" ht="15" customHeight="1" x14ac:dyDescent="0.2">
      <c r="B219" s="1" t="s">
        <v>5910</v>
      </c>
      <c r="C219" s="70" t="s">
        <v>5911</v>
      </c>
      <c r="D219" s="62" t="s">
        <v>5138</v>
      </c>
      <c r="E219" s="1" t="s">
        <v>5912</v>
      </c>
      <c r="F219" s="2">
        <v>2</v>
      </c>
      <c r="G219" s="2">
        <v>13900</v>
      </c>
      <c r="H219" s="2">
        <f>+G219*21/100</f>
        <v>2919</v>
      </c>
      <c r="I219" s="2">
        <v>12772.74</v>
      </c>
      <c r="J219" s="2">
        <v>2682.28</v>
      </c>
      <c r="K219" s="63">
        <v>45141</v>
      </c>
      <c r="L219" s="62">
        <v>1</v>
      </c>
      <c r="M219" s="62">
        <v>1</v>
      </c>
      <c r="N219" s="2"/>
      <c r="O219" s="2"/>
      <c r="P219" s="2"/>
      <c r="Q219" s="62" t="s">
        <v>1929</v>
      </c>
      <c r="R219" s="73" t="s">
        <v>5816</v>
      </c>
      <c r="S219" s="78" t="s">
        <v>2587</v>
      </c>
      <c r="T219" s="15"/>
      <c r="U219" s="13" t="s">
        <v>5906</v>
      </c>
      <c r="V219" s="2">
        <v>15455.02</v>
      </c>
      <c r="W219" s="62" t="s">
        <v>7508</v>
      </c>
      <c r="X219" s="1" t="s">
        <v>5504</v>
      </c>
    </row>
    <row r="220" spans="2:24" ht="15" customHeight="1" x14ac:dyDescent="0.2">
      <c r="B220" s="1" t="s">
        <v>5975</v>
      </c>
      <c r="C220" s="70" t="s">
        <v>5976</v>
      </c>
      <c r="D220" s="62" t="s">
        <v>5138</v>
      </c>
      <c r="E220" s="1" t="s">
        <v>5977</v>
      </c>
      <c r="F220" s="2">
        <v>2</v>
      </c>
      <c r="G220" s="2">
        <v>5100</v>
      </c>
      <c r="H220" s="2">
        <f>+G220*21/100</f>
        <v>1071</v>
      </c>
      <c r="I220" s="2">
        <v>5083.8</v>
      </c>
      <c r="J220" s="2">
        <v>1067.5999999999999</v>
      </c>
      <c r="K220" s="63">
        <v>45141</v>
      </c>
      <c r="L220" s="62">
        <v>1</v>
      </c>
      <c r="M220" s="62">
        <v>1</v>
      </c>
      <c r="N220" s="2"/>
      <c r="O220" s="2"/>
      <c r="P220" s="2"/>
      <c r="Q220" s="62" t="s">
        <v>5959</v>
      </c>
      <c r="R220" s="73" t="s">
        <v>5960</v>
      </c>
      <c r="S220" s="78" t="s">
        <v>2587</v>
      </c>
      <c r="T220" s="15"/>
      <c r="U220" s="13" t="s">
        <v>5928</v>
      </c>
      <c r="V220" s="2">
        <v>6151.4</v>
      </c>
      <c r="W220" s="62" t="s">
        <v>7508</v>
      </c>
      <c r="X220" s="1" t="s">
        <v>5504</v>
      </c>
    </row>
    <row r="221" spans="2:24" ht="15" customHeight="1" x14ac:dyDescent="0.2">
      <c r="B221" s="1" t="s">
        <v>5956</v>
      </c>
      <c r="C221" s="70" t="s">
        <v>5957</v>
      </c>
      <c r="D221" s="62" t="s">
        <v>5138</v>
      </c>
      <c r="E221" s="1" t="s">
        <v>5958</v>
      </c>
      <c r="F221" s="2">
        <v>2</v>
      </c>
      <c r="G221" s="2">
        <v>2000</v>
      </c>
      <c r="H221" s="2">
        <f>+G221*21/100</f>
        <v>420</v>
      </c>
      <c r="I221" s="2">
        <v>1937.95</v>
      </c>
      <c r="J221" s="2">
        <v>406.97</v>
      </c>
      <c r="K221" s="63">
        <v>45141</v>
      </c>
      <c r="L221" s="62">
        <v>1</v>
      </c>
      <c r="M221" s="62">
        <v>1</v>
      </c>
      <c r="N221" s="2"/>
      <c r="O221" s="2"/>
      <c r="P221" s="2"/>
      <c r="Q221" s="62" t="s">
        <v>5959</v>
      </c>
      <c r="R221" s="73" t="s">
        <v>5960</v>
      </c>
      <c r="S221" s="78" t="s">
        <v>2587</v>
      </c>
      <c r="T221" s="15"/>
      <c r="U221" s="13" t="s">
        <v>5812</v>
      </c>
      <c r="V221" s="2">
        <v>2344.92</v>
      </c>
      <c r="W221" s="62" t="s">
        <v>7508</v>
      </c>
      <c r="X221" s="1" t="s">
        <v>5504</v>
      </c>
    </row>
    <row r="222" spans="2:24" ht="15" customHeight="1" x14ac:dyDescent="0.2">
      <c r="B222" s="1" t="s">
        <v>5961</v>
      </c>
      <c r="C222" s="70" t="s">
        <v>5962</v>
      </c>
      <c r="D222" s="62" t="s">
        <v>5138</v>
      </c>
      <c r="E222" s="1" t="s">
        <v>5963</v>
      </c>
      <c r="F222" s="2">
        <v>2</v>
      </c>
      <c r="G222" s="2">
        <v>5600</v>
      </c>
      <c r="H222" s="2">
        <f>+G222*21/100</f>
        <v>1176</v>
      </c>
      <c r="I222" s="2">
        <v>5177.5</v>
      </c>
      <c r="J222" s="2">
        <v>1087.27</v>
      </c>
      <c r="K222" s="63">
        <v>45141</v>
      </c>
      <c r="L222" s="62">
        <v>1</v>
      </c>
      <c r="M222" s="62">
        <v>1</v>
      </c>
      <c r="N222" s="2"/>
      <c r="O222" s="2"/>
      <c r="P222" s="2"/>
      <c r="Q222" s="62" t="s">
        <v>5964</v>
      </c>
      <c r="R222" s="73" t="s">
        <v>5965</v>
      </c>
      <c r="S222" s="78" t="s">
        <v>2587</v>
      </c>
      <c r="T222" s="15"/>
      <c r="U222" s="13" t="s">
        <v>5966</v>
      </c>
      <c r="V222" s="2">
        <v>6264.77</v>
      </c>
      <c r="W222" s="62" t="s">
        <v>7508</v>
      </c>
      <c r="X222" s="1" t="s">
        <v>5504</v>
      </c>
    </row>
    <row r="223" spans="2:24" ht="15" customHeight="1" x14ac:dyDescent="0.2">
      <c r="B223" s="1" t="s">
        <v>5945</v>
      </c>
      <c r="C223" s="70" t="s">
        <v>5946</v>
      </c>
      <c r="D223" s="62" t="s">
        <v>5138</v>
      </c>
      <c r="E223" s="1" t="s">
        <v>5947</v>
      </c>
      <c r="F223" s="2">
        <v>2</v>
      </c>
      <c r="G223" s="2">
        <v>8334</v>
      </c>
      <c r="H223" s="2">
        <f>+G223*21/100</f>
        <v>1750.14</v>
      </c>
      <c r="I223" s="2">
        <v>7494.8</v>
      </c>
      <c r="J223" s="2">
        <v>1573.91</v>
      </c>
      <c r="K223" s="63">
        <v>45141</v>
      </c>
      <c r="L223" s="62">
        <v>1</v>
      </c>
      <c r="M223" s="62">
        <v>1</v>
      </c>
      <c r="N223" s="2"/>
      <c r="O223" s="2"/>
      <c r="P223" s="2"/>
      <c r="Q223" s="62" t="s">
        <v>5936</v>
      </c>
      <c r="R223" s="73" t="s">
        <v>5937</v>
      </c>
      <c r="S223" s="78" t="s">
        <v>2587</v>
      </c>
      <c r="T223" s="15"/>
      <c r="U223" s="13" t="s">
        <v>5948</v>
      </c>
      <c r="V223" s="2">
        <v>9068.7099999999991</v>
      </c>
      <c r="W223" s="62" t="s">
        <v>7508</v>
      </c>
      <c r="X223" s="1" t="s">
        <v>5504</v>
      </c>
    </row>
    <row r="224" spans="2:24" ht="15" customHeight="1" x14ac:dyDescent="0.2">
      <c r="B224" s="1" t="s">
        <v>5933</v>
      </c>
      <c r="C224" s="70" t="s">
        <v>5934</v>
      </c>
      <c r="D224" s="62" t="s">
        <v>5138</v>
      </c>
      <c r="E224" s="1" t="s">
        <v>5935</v>
      </c>
      <c r="F224" s="2">
        <v>2</v>
      </c>
      <c r="G224" s="2">
        <v>12810</v>
      </c>
      <c r="H224" s="2">
        <f>+G224*21/100</f>
        <v>2690.1</v>
      </c>
      <c r="I224" s="2">
        <v>11884</v>
      </c>
      <c r="J224" s="2">
        <v>2495.64</v>
      </c>
      <c r="K224" s="63">
        <v>45141</v>
      </c>
      <c r="L224" s="62">
        <v>1</v>
      </c>
      <c r="M224" s="62">
        <v>1</v>
      </c>
      <c r="N224" s="2"/>
      <c r="O224" s="2"/>
      <c r="P224" s="2"/>
      <c r="Q224" s="62" t="s">
        <v>5936</v>
      </c>
      <c r="R224" s="73" t="s">
        <v>5937</v>
      </c>
      <c r="S224" s="78" t="s">
        <v>2587</v>
      </c>
      <c r="T224" s="15"/>
      <c r="U224" s="13" t="s">
        <v>5938</v>
      </c>
      <c r="V224" s="2">
        <v>14379.64</v>
      </c>
      <c r="W224" s="62" t="s">
        <v>7508</v>
      </c>
      <c r="X224" s="1" t="s">
        <v>5504</v>
      </c>
    </row>
    <row r="225" spans="2:24" ht="15" customHeight="1" x14ac:dyDescent="0.2">
      <c r="B225" s="1" t="s">
        <v>5953</v>
      </c>
      <c r="C225" s="70" t="s">
        <v>5954</v>
      </c>
      <c r="D225" s="62" t="s">
        <v>5138</v>
      </c>
      <c r="E225" s="1" t="s">
        <v>5955</v>
      </c>
      <c r="F225" s="2">
        <v>2</v>
      </c>
      <c r="G225" s="2">
        <v>2100</v>
      </c>
      <c r="H225" s="2">
        <f>+G225*21/100</f>
        <v>441</v>
      </c>
      <c r="I225" s="2">
        <v>2090</v>
      </c>
      <c r="J225" s="2">
        <v>438.9</v>
      </c>
      <c r="K225" s="63">
        <v>45141</v>
      </c>
      <c r="L225" s="62">
        <v>1</v>
      </c>
      <c r="M225" s="62">
        <v>1</v>
      </c>
      <c r="N225" s="2"/>
      <c r="O225" s="2"/>
      <c r="P225" s="2"/>
      <c r="Q225" s="62" t="s">
        <v>2624</v>
      </c>
      <c r="R225" s="73" t="s">
        <v>5820</v>
      </c>
      <c r="S225" s="78" t="s">
        <v>2587</v>
      </c>
      <c r="T225" s="15"/>
      <c r="U225" s="13" t="s">
        <v>5952</v>
      </c>
      <c r="V225" s="2">
        <v>2528.9</v>
      </c>
      <c r="W225" s="62" t="s">
        <v>7508</v>
      </c>
      <c r="X225" s="1" t="s">
        <v>5504</v>
      </c>
    </row>
    <row r="226" spans="2:24" ht="15" customHeight="1" x14ac:dyDescent="0.2">
      <c r="B226" s="1" t="s">
        <v>5929</v>
      </c>
      <c r="C226" s="70" t="s">
        <v>5930</v>
      </c>
      <c r="D226" s="62" t="s">
        <v>5138</v>
      </c>
      <c r="E226" s="1" t="s">
        <v>5931</v>
      </c>
      <c r="F226" s="2">
        <v>2</v>
      </c>
      <c r="G226" s="2">
        <v>120</v>
      </c>
      <c r="H226" s="2">
        <f>+G226*21/100</f>
        <v>25.2</v>
      </c>
      <c r="I226" s="2">
        <v>120</v>
      </c>
      <c r="J226" s="2">
        <v>25.2</v>
      </c>
      <c r="K226" s="63">
        <v>45141</v>
      </c>
      <c r="L226" s="62">
        <v>1</v>
      </c>
      <c r="M226" s="62">
        <v>1</v>
      </c>
      <c r="N226" s="2"/>
      <c r="O226" s="2"/>
      <c r="P226" s="2"/>
      <c r="Q226" s="62" t="s">
        <v>2624</v>
      </c>
      <c r="R226" s="73" t="s">
        <v>5820</v>
      </c>
      <c r="S226" s="78" t="s">
        <v>2587</v>
      </c>
      <c r="T226" s="15"/>
      <c r="U226" s="13" t="s">
        <v>5932</v>
      </c>
      <c r="V226" s="2">
        <v>145.19999999999999</v>
      </c>
      <c r="W226" s="62" t="s">
        <v>7508</v>
      </c>
      <c r="X226" s="1" t="s">
        <v>5504</v>
      </c>
    </row>
    <row r="227" spans="2:24" ht="15" customHeight="1" x14ac:dyDescent="0.2">
      <c r="B227" s="1" t="s">
        <v>5967</v>
      </c>
      <c r="C227" s="70" t="s">
        <v>5968</v>
      </c>
      <c r="D227" s="62" t="s">
        <v>5138</v>
      </c>
      <c r="E227" s="1" t="s">
        <v>5969</v>
      </c>
      <c r="F227" s="2">
        <v>2</v>
      </c>
      <c r="G227" s="2">
        <v>3283</v>
      </c>
      <c r="H227" s="2">
        <f>+G227*21/100</f>
        <v>689.43</v>
      </c>
      <c r="I227" s="2">
        <v>3280</v>
      </c>
      <c r="J227" s="2">
        <v>688.8</v>
      </c>
      <c r="K227" s="63">
        <v>45141</v>
      </c>
      <c r="L227" s="62">
        <v>1</v>
      </c>
      <c r="M227" s="62">
        <v>1</v>
      </c>
      <c r="N227" s="2"/>
      <c r="O227" s="2"/>
      <c r="P227" s="2"/>
      <c r="Q227" s="62" t="s">
        <v>2624</v>
      </c>
      <c r="R227" s="73" t="s">
        <v>5820</v>
      </c>
      <c r="S227" s="78" t="s">
        <v>2587</v>
      </c>
      <c r="T227" s="15"/>
      <c r="U227" s="13" t="s">
        <v>5806</v>
      </c>
      <c r="V227" s="2">
        <v>3968.8</v>
      </c>
      <c r="W227" s="62" t="s">
        <v>7508</v>
      </c>
      <c r="X227" s="1" t="s">
        <v>5504</v>
      </c>
    </row>
    <row r="228" spans="2:24" ht="15" customHeight="1" x14ac:dyDescent="0.2">
      <c r="B228" s="1" t="s">
        <v>5907</v>
      </c>
      <c r="C228" s="70" t="s">
        <v>5908</v>
      </c>
      <c r="D228" s="62" t="s">
        <v>5138</v>
      </c>
      <c r="E228" s="1" t="s">
        <v>5909</v>
      </c>
      <c r="F228" s="2">
        <v>2</v>
      </c>
      <c r="G228" s="2">
        <v>13312</v>
      </c>
      <c r="H228" s="2">
        <f>+G228*21/100</f>
        <v>2795.52</v>
      </c>
      <c r="I228" s="2">
        <v>13250</v>
      </c>
      <c r="J228" s="2">
        <v>2782.5</v>
      </c>
      <c r="K228" s="63">
        <v>45141</v>
      </c>
      <c r="L228" s="62">
        <v>1</v>
      </c>
      <c r="M228" s="62">
        <v>1</v>
      </c>
      <c r="N228" s="2"/>
      <c r="O228" s="2"/>
      <c r="P228" s="2"/>
      <c r="Q228" s="62" t="s">
        <v>2624</v>
      </c>
      <c r="R228" s="73" t="s">
        <v>5820</v>
      </c>
      <c r="S228" s="78" t="s">
        <v>2587</v>
      </c>
      <c r="T228" s="15"/>
      <c r="U228" s="13" t="s">
        <v>5806</v>
      </c>
      <c r="V228" s="2">
        <v>16032.5</v>
      </c>
      <c r="W228" s="62" t="s">
        <v>7508</v>
      </c>
      <c r="X228" s="1" t="s">
        <v>5504</v>
      </c>
    </row>
    <row r="229" spans="2:24" ht="15" customHeight="1" x14ac:dyDescent="0.2">
      <c r="B229" s="1" t="s">
        <v>6004</v>
      </c>
      <c r="C229" s="70" t="s">
        <v>6005</v>
      </c>
      <c r="D229" s="62" t="s">
        <v>5138</v>
      </c>
      <c r="E229" s="1" t="s">
        <v>6006</v>
      </c>
      <c r="F229" s="2">
        <v>1</v>
      </c>
      <c r="G229" s="2">
        <v>138.6</v>
      </c>
      <c r="H229" s="2">
        <f>+G229*21/100</f>
        <v>29.105999999999998</v>
      </c>
      <c r="I229" s="2">
        <v>138.6</v>
      </c>
      <c r="J229" s="2">
        <v>29.11</v>
      </c>
      <c r="K229" s="63">
        <v>45141</v>
      </c>
      <c r="L229" s="62">
        <v>2</v>
      </c>
      <c r="M229" s="62">
        <v>1</v>
      </c>
      <c r="N229" s="2"/>
      <c r="O229" s="2"/>
      <c r="P229" s="2"/>
      <c r="Q229" s="62" t="s">
        <v>5199</v>
      </c>
      <c r="R229" s="73" t="s">
        <v>6007</v>
      </c>
      <c r="S229" s="78" t="s">
        <v>2587</v>
      </c>
      <c r="T229" s="15"/>
      <c r="U229" s="13" t="s">
        <v>5201</v>
      </c>
      <c r="V229" s="2">
        <v>167.71</v>
      </c>
      <c r="W229" s="62" t="s">
        <v>7508</v>
      </c>
      <c r="X229" s="1" t="s">
        <v>2606</v>
      </c>
    </row>
    <row r="230" spans="2:24" ht="15" customHeight="1" x14ac:dyDescent="0.2">
      <c r="B230" s="1" t="s">
        <v>5988</v>
      </c>
      <c r="C230" s="70" t="s">
        <v>5989</v>
      </c>
      <c r="D230" s="62" t="s">
        <v>5139</v>
      </c>
      <c r="E230" s="1" t="s">
        <v>5990</v>
      </c>
      <c r="F230" s="2">
        <v>0.1</v>
      </c>
      <c r="G230" s="2">
        <v>117.49</v>
      </c>
      <c r="H230" s="2">
        <f>+G230*21/100</f>
        <v>24.672899999999998</v>
      </c>
      <c r="I230" s="2">
        <v>117.49</v>
      </c>
      <c r="J230" s="2">
        <v>24.67</v>
      </c>
      <c r="K230" s="63">
        <v>45141</v>
      </c>
      <c r="L230" s="62">
        <v>2</v>
      </c>
      <c r="M230" s="62">
        <v>1</v>
      </c>
      <c r="N230" s="2"/>
      <c r="O230" s="2"/>
      <c r="P230" s="2"/>
      <c r="Q230" s="62" t="s">
        <v>34</v>
      </c>
      <c r="R230" s="73" t="s">
        <v>347</v>
      </c>
      <c r="S230" s="78" t="s">
        <v>2587</v>
      </c>
      <c r="T230" s="15"/>
      <c r="U230" s="13" t="s">
        <v>35</v>
      </c>
      <c r="V230" s="2">
        <v>142.16</v>
      </c>
      <c r="W230" s="62" t="s">
        <v>7508</v>
      </c>
      <c r="X230" s="1" t="s">
        <v>5279</v>
      </c>
    </row>
    <row r="231" spans="2:24" ht="15" customHeight="1" x14ac:dyDescent="0.2">
      <c r="B231" s="1" t="s">
        <v>5991</v>
      </c>
      <c r="C231" s="70" t="s">
        <v>5992</v>
      </c>
      <c r="D231" s="62" t="s">
        <v>5139</v>
      </c>
      <c r="E231" s="1" t="s">
        <v>5993</v>
      </c>
      <c r="F231" s="2">
        <v>0.1</v>
      </c>
      <c r="G231" s="2">
        <v>199.42</v>
      </c>
      <c r="H231" s="2">
        <f>+G231*21/100</f>
        <v>41.8782</v>
      </c>
      <c r="I231" s="2">
        <v>164.81</v>
      </c>
      <c r="J231" s="2">
        <v>34.61</v>
      </c>
      <c r="K231" s="63">
        <v>45141</v>
      </c>
      <c r="L231" s="62">
        <v>2</v>
      </c>
      <c r="M231" s="62">
        <v>1</v>
      </c>
      <c r="N231" s="2"/>
      <c r="O231" s="2"/>
      <c r="P231" s="2"/>
      <c r="Q231" s="62" t="s">
        <v>34</v>
      </c>
      <c r="R231" s="73" t="s">
        <v>347</v>
      </c>
      <c r="S231" s="78" t="s">
        <v>2587</v>
      </c>
      <c r="T231" s="15"/>
      <c r="U231" s="13" t="s">
        <v>35</v>
      </c>
      <c r="V231" s="2">
        <v>199.42</v>
      </c>
      <c r="W231" s="62" t="s">
        <v>7508</v>
      </c>
      <c r="X231" s="1" t="s">
        <v>2606</v>
      </c>
    </row>
    <row r="232" spans="2:24" ht="15" customHeight="1" x14ac:dyDescent="0.2">
      <c r="B232" s="1" t="s">
        <v>6001</v>
      </c>
      <c r="C232" s="70" t="s">
        <v>6002</v>
      </c>
      <c r="D232" s="62" t="s">
        <v>5138</v>
      </c>
      <c r="E232" s="1" t="s">
        <v>6003</v>
      </c>
      <c r="F232" s="2">
        <v>1</v>
      </c>
      <c r="G232" s="2">
        <v>31.4</v>
      </c>
      <c r="H232" s="2">
        <f>+G232*21/100</f>
        <v>6.5939999999999994</v>
      </c>
      <c r="I232" s="2">
        <v>31.4</v>
      </c>
      <c r="J232" s="2">
        <v>6.59</v>
      </c>
      <c r="K232" s="63">
        <v>45141</v>
      </c>
      <c r="L232" s="62">
        <v>2</v>
      </c>
      <c r="M232" s="62">
        <v>1</v>
      </c>
      <c r="N232" s="2"/>
      <c r="O232" s="2"/>
      <c r="P232" s="2"/>
      <c r="Q232" s="62" t="s">
        <v>122</v>
      </c>
      <c r="R232" s="73" t="s">
        <v>5296</v>
      </c>
      <c r="S232" s="78" t="s">
        <v>2587</v>
      </c>
      <c r="T232" s="15"/>
      <c r="U232" s="13" t="s">
        <v>137</v>
      </c>
      <c r="V232" s="2">
        <v>37.99</v>
      </c>
      <c r="W232" s="62" t="s">
        <v>7508</v>
      </c>
      <c r="X232" s="1" t="s">
        <v>5249</v>
      </c>
    </row>
    <row r="233" spans="2:24" ht="15" customHeight="1" x14ac:dyDescent="0.2">
      <c r="B233" s="1" t="s">
        <v>5983</v>
      </c>
      <c r="C233" s="70" t="s">
        <v>5984</v>
      </c>
      <c r="D233" s="62" t="s">
        <v>5138</v>
      </c>
      <c r="E233" s="1" t="s">
        <v>5985</v>
      </c>
      <c r="F233" s="2">
        <v>1</v>
      </c>
      <c r="G233" s="2">
        <v>1160.01</v>
      </c>
      <c r="H233" s="2">
        <f>+G233*21/100</f>
        <v>243.60209999999998</v>
      </c>
      <c r="I233" s="2">
        <v>1161</v>
      </c>
      <c r="J233" s="2">
        <v>243.81</v>
      </c>
      <c r="K233" s="63">
        <v>45141</v>
      </c>
      <c r="L233" s="62">
        <v>2</v>
      </c>
      <c r="M233" s="62">
        <v>1</v>
      </c>
      <c r="N233" s="2"/>
      <c r="O233" s="2"/>
      <c r="P233" s="2"/>
      <c r="Q233" s="62" t="s">
        <v>5986</v>
      </c>
      <c r="R233" s="73" t="s">
        <v>5987</v>
      </c>
      <c r="S233" s="78" t="s">
        <v>2587</v>
      </c>
      <c r="T233" s="15"/>
      <c r="U233" s="13">
        <v>37535200</v>
      </c>
      <c r="V233" s="2">
        <v>1404.81</v>
      </c>
      <c r="W233" s="62" t="s">
        <v>7508</v>
      </c>
      <c r="X233" s="1" t="s">
        <v>5249</v>
      </c>
    </row>
    <row r="234" spans="2:24" ht="15" customHeight="1" x14ac:dyDescent="0.2">
      <c r="B234" s="1" t="s">
        <v>5949</v>
      </c>
      <c r="C234" s="70" t="s">
        <v>5950</v>
      </c>
      <c r="D234" s="62" t="s">
        <v>5138</v>
      </c>
      <c r="E234" s="1" t="s">
        <v>5951</v>
      </c>
      <c r="F234" s="2">
        <v>2</v>
      </c>
      <c r="G234" s="2">
        <v>1500</v>
      </c>
      <c r="H234" s="2">
        <f>+G234*21/100</f>
        <v>315</v>
      </c>
      <c r="I234" s="2">
        <v>1100</v>
      </c>
      <c r="J234" s="2">
        <v>231</v>
      </c>
      <c r="K234" s="63">
        <v>45141</v>
      </c>
      <c r="L234" s="62">
        <v>1</v>
      </c>
      <c r="M234" s="62">
        <v>1</v>
      </c>
      <c r="N234" s="2"/>
      <c r="O234" s="2"/>
      <c r="P234" s="2"/>
      <c r="Q234" s="62" t="s">
        <v>5804</v>
      </c>
      <c r="R234" s="73" t="s">
        <v>5805</v>
      </c>
      <c r="S234" s="78" t="s">
        <v>2587</v>
      </c>
      <c r="T234" s="15"/>
      <c r="U234" s="13" t="s">
        <v>5952</v>
      </c>
      <c r="V234" s="2">
        <v>1331</v>
      </c>
      <c r="W234" s="62" t="s">
        <v>7508</v>
      </c>
      <c r="X234" s="1" t="s">
        <v>2606</v>
      </c>
    </row>
    <row r="235" spans="2:24" ht="15" customHeight="1" x14ac:dyDescent="0.2">
      <c r="B235" s="1" t="s">
        <v>5970</v>
      </c>
      <c r="C235" s="70" t="s">
        <v>5971</v>
      </c>
      <c r="D235" s="62" t="s">
        <v>5138</v>
      </c>
      <c r="E235" s="1" t="s">
        <v>5972</v>
      </c>
      <c r="F235" s="2">
        <v>2</v>
      </c>
      <c r="G235" s="2">
        <v>6300</v>
      </c>
      <c r="H235" s="2">
        <f>+G235*21/100</f>
        <v>1323</v>
      </c>
      <c r="I235" s="2">
        <v>6014</v>
      </c>
      <c r="J235" s="2">
        <v>1262.94</v>
      </c>
      <c r="K235" s="63">
        <v>45141</v>
      </c>
      <c r="L235" s="62">
        <v>1</v>
      </c>
      <c r="M235" s="62">
        <v>1</v>
      </c>
      <c r="N235" s="2"/>
      <c r="O235" s="2"/>
      <c r="P235" s="2"/>
      <c r="Q235" s="62" t="s">
        <v>5973</v>
      </c>
      <c r="R235" s="73" t="s">
        <v>5974</v>
      </c>
      <c r="S235" s="78" t="s">
        <v>2587</v>
      </c>
      <c r="T235" s="15"/>
      <c r="U235" s="13" t="s">
        <v>5952</v>
      </c>
      <c r="V235" s="2">
        <v>7276.94</v>
      </c>
      <c r="W235" s="62" t="s">
        <v>7508</v>
      </c>
      <c r="X235" s="1" t="s">
        <v>2606</v>
      </c>
    </row>
    <row r="236" spans="2:24" ht="15" customHeight="1" x14ac:dyDescent="0.2">
      <c r="B236" s="1" t="s">
        <v>5939</v>
      </c>
      <c r="C236" s="70" t="s">
        <v>5940</v>
      </c>
      <c r="D236" s="62" t="s">
        <v>5138</v>
      </c>
      <c r="E236" s="1" t="s">
        <v>5941</v>
      </c>
      <c r="F236" s="2">
        <v>2</v>
      </c>
      <c r="G236" s="2">
        <v>1040</v>
      </c>
      <c r="H236" s="2">
        <f>+G236*21/100</f>
        <v>218.4</v>
      </c>
      <c r="I236" s="2">
        <v>1016.24</v>
      </c>
      <c r="J236" s="2">
        <v>213.41</v>
      </c>
      <c r="K236" s="63">
        <v>45141</v>
      </c>
      <c r="L236" s="62">
        <v>1</v>
      </c>
      <c r="M236" s="62">
        <v>1</v>
      </c>
      <c r="N236" s="2"/>
      <c r="O236" s="2"/>
      <c r="P236" s="2"/>
      <c r="Q236" s="62" t="s">
        <v>5810</v>
      </c>
      <c r="R236" s="73" t="s">
        <v>5811</v>
      </c>
      <c r="S236" s="78" t="s">
        <v>2587</v>
      </c>
      <c r="T236" s="15"/>
      <c r="U236" s="13" t="s">
        <v>5812</v>
      </c>
      <c r="V236" s="2">
        <v>1229.6500000000001</v>
      </c>
      <c r="W236" s="62" t="s">
        <v>7508</v>
      </c>
      <c r="X236" s="1" t="s">
        <v>2606</v>
      </c>
    </row>
    <row r="237" spans="2:24" ht="15" customHeight="1" x14ac:dyDescent="0.2">
      <c r="B237" s="1" t="s">
        <v>5942</v>
      </c>
      <c r="C237" s="70" t="s">
        <v>5943</v>
      </c>
      <c r="D237" s="62" t="s">
        <v>5138</v>
      </c>
      <c r="E237" s="1" t="s">
        <v>5944</v>
      </c>
      <c r="F237" s="2">
        <v>2</v>
      </c>
      <c r="G237" s="2">
        <v>1200</v>
      </c>
      <c r="H237" s="2">
        <f>+G237*21/100</f>
        <v>252</v>
      </c>
      <c r="I237" s="2">
        <v>1175.45</v>
      </c>
      <c r="J237" s="2">
        <v>246.84</v>
      </c>
      <c r="K237" s="63">
        <v>45141</v>
      </c>
      <c r="L237" s="62">
        <v>1</v>
      </c>
      <c r="M237" s="62">
        <v>1</v>
      </c>
      <c r="N237" s="2"/>
      <c r="O237" s="2"/>
      <c r="P237" s="2"/>
      <c r="Q237" s="62" t="s">
        <v>5810</v>
      </c>
      <c r="R237" s="73" t="s">
        <v>5811</v>
      </c>
      <c r="S237" s="78" t="s">
        <v>2587</v>
      </c>
      <c r="T237" s="15"/>
      <c r="U237" s="13" t="s">
        <v>5812</v>
      </c>
      <c r="V237" s="2">
        <v>1422.29</v>
      </c>
      <c r="W237" s="62" t="s">
        <v>7508</v>
      </c>
      <c r="X237" s="1" t="s">
        <v>2606</v>
      </c>
    </row>
    <row r="238" spans="2:24" ht="15" customHeight="1" x14ac:dyDescent="0.2">
      <c r="B238" s="1" t="s">
        <v>5917</v>
      </c>
      <c r="C238" s="70" t="s">
        <v>5918</v>
      </c>
      <c r="D238" s="62" t="s">
        <v>5138</v>
      </c>
      <c r="E238" s="1" t="s">
        <v>5919</v>
      </c>
      <c r="F238" s="2">
        <v>2</v>
      </c>
      <c r="G238" s="2">
        <v>460</v>
      </c>
      <c r="H238" s="2">
        <f>+G238*21/100</f>
        <v>96.6</v>
      </c>
      <c r="I238" s="2">
        <v>410</v>
      </c>
      <c r="J238" s="2">
        <v>86.1</v>
      </c>
      <c r="K238" s="63">
        <v>45141</v>
      </c>
      <c r="L238" s="62">
        <v>1</v>
      </c>
      <c r="M238" s="62">
        <v>1</v>
      </c>
      <c r="N238" s="2"/>
      <c r="O238" s="2"/>
      <c r="P238" s="2"/>
      <c r="Q238" s="62" t="s">
        <v>5882</v>
      </c>
      <c r="R238" s="73" t="s">
        <v>5920</v>
      </c>
      <c r="S238" s="78" t="s">
        <v>2587</v>
      </c>
      <c r="T238" s="15"/>
      <c r="U238" s="13" t="s">
        <v>5812</v>
      </c>
      <c r="V238" s="2">
        <v>496.1</v>
      </c>
      <c r="W238" s="62" t="s">
        <v>7508</v>
      </c>
      <c r="X238" s="1" t="s">
        <v>5504</v>
      </c>
    </row>
    <row r="239" spans="2:24" ht="15" customHeight="1" x14ac:dyDescent="0.2">
      <c r="B239" s="1" t="s">
        <v>5921</v>
      </c>
      <c r="C239" s="70" t="s">
        <v>5922</v>
      </c>
      <c r="D239" s="62" t="s">
        <v>5138</v>
      </c>
      <c r="E239" s="1" t="s">
        <v>5923</v>
      </c>
      <c r="F239" s="2">
        <v>2</v>
      </c>
      <c r="G239" s="2">
        <v>1400</v>
      </c>
      <c r="H239" s="2">
        <f>+G239*21/100</f>
        <v>294</v>
      </c>
      <c r="I239" s="2">
        <v>1350</v>
      </c>
      <c r="J239" s="2">
        <v>283.5</v>
      </c>
      <c r="K239" s="63">
        <v>45141</v>
      </c>
      <c r="L239" s="62">
        <v>1</v>
      </c>
      <c r="M239" s="62">
        <v>1</v>
      </c>
      <c r="N239" s="2"/>
      <c r="O239" s="2"/>
      <c r="P239" s="2"/>
      <c r="Q239" s="62" t="s">
        <v>5882</v>
      </c>
      <c r="R239" s="73" t="s">
        <v>5887</v>
      </c>
      <c r="S239" s="78" t="s">
        <v>2587</v>
      </c>
      <c r="T239" s="15"/>
      <c r="U239" s="13" t="s">
        <v>5812</v>
      </c>
      <c r="V239" s="2">
        <v>1633.5</v>
      </c>
      <c r="W239" s="62" t="s">
        <v>7508</v>
      </c>
      <c r="X239" s="1" t="s">
        <v>5504</v>
      </c>
    </row>
    <row r="240" spans="2:24" ht="15" customHeight="1" x14ac:dyDescent="0.2">
      <c r="B240" s="1" t="s">
        <v>5913</v>
      </c>
      <c r="C240" s="70" t="s">
        <v>5914</v>
      </c>
      <c r="D240" s="62" t="s">
        <v>5138</v>
      </c>
      <c r="E240" s="1" t="s">
        <v>5915</v>
      </c>
      <c r="F240" s="2">
        <v>2</v>
      </c>
      <c r="G240" s="2">
        <v>2525</v>
      </c>
      <c r="H240" s="2">
        <f>+G240*21/100</f>
        <v>530.25</v>
      </c>
      <c r="I240" s="2">
        <v>2295</v>
      </c>
      <c r="J240" s="2">
        <v>481.95</v>
      </c>
      <c r="K240" s="63">
        <v>45141</v>
      </c>
      <c r="L240" s="62">
        <v>1</v>
      </c>
      <c r="M240" s="62">
        <v>1</v>
      </c>
      <c r="N240" s="2"/>
      <c r="O240" s="2"/>
      <c r="P240" s="2"/>
      <c r="Q240" s="62" t="s">
        <v>5891</v>
      </c>
      <c r="R240" s="73" t="s">
        <v>5892</v>
      </c>
      <c r="S240" s="78" t="s">
        <v>2587</v>
      </c>
      <c r="T240" s="15"/>
      <c r="U240" s="13" t="s">
        <v>5916</v>
      </c>
      <c r="V240" s="2">
        <v>2776.95</v>
      </c>
      <c r="W240" s="62" t="s">
        <v>7508</v>
      </c>
      <c r="X240" s="1" t="s">
        <v>5504</v>
      </c>
    </row>
    <row r="241" spans="2:24" ht="15" customHeight="1" x14ac:dyDescent="0.2">
      <c r="B241" s="1" t="s">
        <v>6008</v>
      </c>
      <c r="C241" s="70" t="s">
        <v>6009</v>
      </c>
      <c r="D241" s="62" t="s">
        <v>5139</v>
      </c>
      <c r="E241" s="1" t="s">
        <v>6010</v>
      </c>
      <c r="F241" s="2">
        <v>6</v>
      </c>
      <c r="G241" s="2">
        <v>3000</v>
      </c>
      <c r="H241" s="2">
        <f>+G241*21/100</f>
        <v>630</v>
      </c>
      <c r="I241" s="2">
        <v>3000</v>
      </c>
      <c r="J241" s="2">
        <v>630</v>
      </c>
      <c r="K241" s="63">
        <v>45142</v>
      </c>
      <c r="L241" s="62">
        <v>2</v>
      </c>
      <c r="M241" s="62">
        <v>1</v>
      </c>
      <c r="N241" s="2"/>
      <c r="O241" s="2"/>
      <c r="P241" s="2"/>
      <c r="Q241" s="62" t="s">
        <v>10020</v>
      </c>
      <c r="R241" s="73" t="s">
        <v>6011</v>
      </c>
      <c r="S241" s="78" t="s">
        <v>2587</v>
      </c>
      <c r="T241" s="15"/>
      <c r="U241" s="13" t="s">
        <v>2055</v>
      </c>
      <c r="V241" s="2">
        <v>3630</v>
      </c>
      <c r="W241" s="62" t="s">
        <v>7508</v>
      </c>
      <c r="X241" s="1" t="s">
        <v>5279</v>
      </c>
    </row>
    <row r="242" spans="2:24" ht="15" customHeight="1" x14ac:dyDescent="0.2">
      <c r="B242" s="1" t="s">
        <v>6012</v>
      </c>
      <c r="C242" s="70" t="s">
        <v>6013</v>
      </c>
      <c r="D242" s="62" t="s">
        <v>5139</v>
      </c>
      <c r="E242" s="1" t="s">
        <v>6014</v>
      </c>
      <c r="F242" s="2">
        <v>6</v>
      </c>
      <c r="G242" s="2">
        <v>14999</v>
      </c>
      <c r="H242" s="2">
        <f>+G242*21/100</f>
        <v>3149.79</v>
      </c>
      <c r="I242" s="2">
        <v>14999</v>
      </c>
      <c r="J242" s="2">
        <v>3149.79</v>
      </c>
      <c r="K242" s="63">
        <v>45142</v>
      </c>
      <c r="L242" s="62">
        <v>2</v>
      </c>
      <c r="M242" s="62">
        <v>1</v>
      </c>
      <c r="N242" s="2"/>
      <c r="O242" s="2"/>
      <c r="P242" s="2"/>
      <c r="Q242" s="62" t="s">
        <v>2209</v>
      </c>
      <c r="R242" s="73" t="s">
        <v>6015</v>
      </c>
      <c r="S242" s="78" t="s">
        <v>2587</v>
      </c>
      <c r="T242" s="15"/>
      <c r="U242" s="13" t="s">
        <v>2211</v>
      </c>
      <c r="V242" s="2">
        <v>18148.79</v>
      </c>
      <c r="W242" s="62" t="s">
        <v>7508</v>
      </c>
      <c r="X242" s="1" t="s">
        <v>5279</v>
      </c>
    </row>
    <row r="243" spans="2:24" ht="15" customHeight="1" x14ac:dyDescent="0.2">
      <c r="B243" s="1" t="s">
        <v>6022</v>
      </c>
      <c r="C243" s="70" t="s">
        <v>6023</v>
      </c>
      <c r="D243" s="62" t="s">
        <v>5138</v>
      </c>
      <c r="E243" s="1" t="s">
        <v>6024</v>
      </c>
      <c r="F243" s="2">
        <v>2</v>
      </c>
      <c r="G243" s="2">
        <v>2250</v>
      </c>
      <c r="H243" s="2">
        <f>+G243*21/100</f>
        <v>472.5</v>
      </c>
      <c r="I243" s="2">
        <v>1785</v>
      </c>
      <c r="J243" s="2">
        <v>374.85</v>
      </c>
      <c r="K243" s="63">
        <v>45145</v>
      </c>
      <c r="L243" s="62">
        <v>2</v>
      </c>
      <c r="M243" s="62">
        <v>1</v>
      </c>
      <c r="N243" s="2"/>
      <c r="O243" s="2"/>
      <c r="P243" s="2"/>
      <c r="Q243" s="62" t="s">
        <v>211</v>
      </c>
      <c r="R243" s="73" t="s">
        <v>6025</v>
      </c>
      <c r="S243" s="78" t="s">
        <v>2587</v>
      </c>
      <c r="T243" s="15"/>
      <c r="U243" s="13" t="s">
        <v>6026</v>
      </c>
      <c r="V243" s="2">
        <v>2159.85</v>
      </c>
      <c r="W243" s="62" t="s">
        <v>7508</v>
      </c>
      <c r="X243" s="1" t="s">
        <v>5460</v>
      </c>
    </row>
    <row r="244" spans="2:24" ht="15" customHeight="1" x14ac:dyDescent="0.2">
      <c r="B244" s="1" t="s">
        <v>6032</v>
      </c>
      <c r="C244" s="70" t="s">
        <v>6033</v>
      </c>
      <c r="D244" s="62" t="s">
        <v>5139</v>
      </c>
      <c r="E244" s="1" t="s">
        <v>6034</v>
      </c>
      <c r="F244" s="2">
        <v>1</v>
      </c>
      <c r="G244" s="2">
        <v>2500</v>
      </c>
      <c r="H244" s="2">
        <f>+G244*21/100</f>
        <v>525</v>
      </c>
      <c r="I244" s="2">
        <v>2500</v>
      </c>
      <c r="J244" s="2">
        <v>525</v>
      </c>
      <c r="K244" s="63">
        <v>45145</v>
      </c>
      <c r="L244" s="62">
        <v>1</v>
      </c>
      <c r="M244" s="62">
        <v>1</v>
      </c>
      <c r="N244" s="2"/>
      <c r="O244" s="2"/>
      <c r="P244" s="2"/>
      <c r="Q244" s="62" t="s">
        <v>6035</v>
      </c>
      <c r="R244" s="73" t="s">
        <v>6036</v>
      </c>
      <c r="S244" s="78" t="s">
        <v>2587</v>
      </c>
      <c r="T244" s="15"/>
      <c r="U244" s="13" t="s">
        <v>400</v>
      </c>
      <c r="V244" s="2">
        <v>3025</v>
      </c>
      <c r="W244" s="62" t="s">
        <v>7508</v>
      </c>
      <c r="X244" s="1" t="s">
        <v>5249</v>
      </c>
    </row>
    <row r="245" spans="2:24" ht="15" customHeight="1" x14ac:dyDescent="0.2">
      <c r="B245" s="1" t="s">
        <v>6016</v>
      </c>
      <c r="C245" s="70" t="s">
        <v>6017</v>
      </c>
      <c r="D245" s="62" t="s">
        <v>5139</v>
      </c>
      <c r="E245" s="1" t="s">
        <v>6018</v>
      </c>
      <c r="F245" s="2">
        <v>0.5</v>
      </c>
      <c r="G245" s="2">
        <v>11901.85</v>
      </c>
      <c r="H245" s="2">
        <f>+G245*21/100</f>
        <v>2499.3885</v>
      </c>
      <c r="I245" s="2">
        <v>11901.85</v>
      </c>
      <c r="J245" s="2">
        <v>2499.39</v>
      </c>
      <c r="K245" s="63">
        <v>45145</v>
      </c>
      <c r="L245" s="62">
        <v>1</v>
      </c>
      <c r="M245" s="62">
        <v>1</v>
      </c>
      <c r="N245" s="2"/>
      <c r="O245" s="2"/>
      <c r="P245" s="2"/>
      <c r="Q245" s="62" t="s">
        <v>6019</v>
      </c>
      <c r="R245" s="73" t="s">
        <v>6020</v>
      </c>
      <c r="S245" s="78" t="s">
        <v>2587</v>
      </c>
      <c r="T245" s="15"/>
      <c r="U245" s="13" t="s">
        <v>6021</v>
      </c>
      <c r="V245" s="2">
        <v>14401.24</v>
      </c>
      <c r="W245" s="62" t="s">
        <v>7508</v>
      </c>
      <c r="X245" s="1" t="s">
        <v>5230</v>
      </c>
    </row>
    <row r="246" spans="2:24" ht="15" customHeight="1" x14ac:dyDescent="0.2">
      <c r="B246" s="1" t="s">
        <v>6027</v>
      </c>
      <c r="C246" s="70" t="s">
        <v>6028</v>
      </c>
      <c r="D246" s="62" t="s">
        <v>5139</v>
      </c>
      <c r="E246" s="1" t="s">
        <v>6029</v>
      </c>
      <c r="F246" s="2">
        <v>5</v>
      </c>
      <c r="G246" s="2">
        <v>2400</v>
      </c>
      <c r="H246" s="2">
        <f>+G246*21/100</f>
        <v>504</v>
      </c>
      <c r="I246" s="2">
        <v>2400</v>
      </c>
      <c r="J246" s="2">
        <v>504</v>
      </c>
      <c r="K246" s="63">
        <v>45145</v>
      </c>
      <c r="L246" s="62">
        <v>1</v>
      </c>
      <c r="M246" s="62">
        <v>1</v>
      </c>
      <c r="N246" s="2"/>
      <c r="O246" s="2"/>
      <c r="P246" s="2"/>
      <c r="Q246" s="62" t="s">
        <v>6030</v>
      </c>
      <c r="R246" s="73" t="s">
        <v>6031</v>
      </c>
      <c r="S246" s="78" t="s">
        <v>2587</v>
      </c>
      <c r="T246" s="15"/>
      <c r="U246" s="13" t="s">
        <v>151</v>
      </c>
      <c r="V246" s="2">
        <v>2904</v>
      </c>
      <c r="W246" s="62" t="s">
        <v>7508</v>
      </c>
      <c r="X246" s="1" t="s">
        <v>5504</v>
      </c>
    </row>
    <row r="247" spans="2:24" ht="15" customHeight="1" x14ac:dyDescent="0.2">
      <c r="B247" s="1" t="s">
        <v>6037</v>
      </c>
      <c r="C247" s="70" t="s">
        <v>6038</v>
      </c>
      <c r="D247" s="62" t="s">
        <v>5138</v>
      </c>
      <c r="E247" s="1" t="s">
        <v>6039</v>
      </c>
      <c r="F247" s="2">
        <v>1</v>
      </c>
      <c r="G247" s="2">
        <v>2455</v>
      </c>
      <c r="H247" s="2">
        <f>+G247*21/100</f>
        <v>515.54999999999995</v>
      </c>
      <c r="I247" s="2">
        <v>2455</v>
      </c>
      <c r="J247" s="2">
        <v>515.54999999999995</v>
      </c>
      <c r="K247" s="63">
        <v>45146</v>
      </c>
      <c r="L247" s="62">
        <v>2</v>
      </c>
      <c r="M247" s="62">
        <v>1</v>
      </c>
      <c r="N247" s="2"/>
      <c r="O247" s="2"/>
      <c r="P247" s="2"/>
      <c r="Q247" s="62" t="s">
        <v>122</v>
      </c>
      <c r="R247" s="73" t="s">
        <v>5296</v>
      </c>
      <c r="S247" s="78" t="s">
        <v>2587</v>
      </c>
      <c r="T247" s="15"/>
      <c r="U247" s="13" t="s">
        <v>2424</v>
      </c>
      <c r="V247" s="2">
        <v>2970.55</v>
      </c>
      <c r="W247" s="62" t="s">
        <v>7508</v>
      </c>
      <c r="X247" s="1" t="s">
        <v>5279</v>
      </c>
    </row>
    <row r="248" spans="2:24" ht="15" customHeight="1" x14ac:dyDescent="0.2">
      <c r="B248" s="1" t="s">
        <v>6040</v>
      </c>
      <c r="C248" s="70" t="s">
        <v>6041</v>
      </c>
      <c r="D248" s="62" t="s">
        <v>5138</v>
      </c>
      <c r="E248" s="1" t="s">
        <v>6042</v>
      </c>
      <c r="F248" s="2">
        <v>1</v>
      </c>
      <c r="G248" s="2">
        <v>3579.22</v>
      </c>
      <c r="H248" s="2">
        <f>+G248*21/100</f>
        <v>751.63619999999992</v>
      </c>
      <c r="I248" s="2">
        <v>3579.22</v>
      </c>
      <c r="J248" s="2">
        <v>751.64</v>
      </c>
      <c r="K248" s="63">
        <v>45147</v>
      </c>
      <c r="L248" s="62">
        <v>1</v>
      </c>
      <c r="M248" s="62">
        <v>1</v>
      </c>
      <c r="N248" s="2"/>
      <c r="O248" s="2"/>
      <c r="P248" s="2"/>
      <c r="Q248" s="62" t="s">
        <v>174</v>
      </c>
      <c r="R248" s="73" t="s">
        <v>1713</v>
      </c>
      <c r="S248" s="78" t="s">
        <v>2587</v>
      </c>
      <c r="T248" s="15"/>
      <c r="U248" s="13" t="s">
        <v>1714</v>
      </c>
      <c r="V248" s="2">
        <v>4330.8599999999997</v>
      </c>
      <c r="W248" s="62" t="s">
        <v>7508</v>
      </c>
      <c r="X248" s="1" t="s">
        <v>5249</v>
      </c>
    </row>
    <row r="249" spans="2:24" ht="15" customHeight="1" x14ac:dyDescent="0.2">
      <c r="B249" s="1" t="s">
        <v>6043</v>
      </c>
      <c r="C249" s="70" t="s">
        <v>6044</v>
      </c>
      <c r="D249" s="62" t="s">
        <v>5138</v>
      </c>
      <c r="E249" s="1" t="s">
        <v>6045</v>
      </c>
      <c r="F249" s="2">
        <v>0.1</v>
      </c>
      <c r="G249" s="2">
        <v>58.35</v>
      </c>
      <c r="H249" s="2">
        <f>+G249*21/100</f>
        <v>12.253500000000001</v>
      </c>
      <c r="I249" s="2">
        <v>47.6</v>
      </c>
      <c r="J249" s="2">
        <v>10</v>
      </c>
      <c r="K249" s="63">
        <v>45152</v>
      </c>
      <c r="L249" s="62">
        <v>2</v>
      </c>
      <c r="M249" s="62">
        <v>1</v>
      </c>
      <c r="N249" s="2"/>
      <c r="O249" s="2"/>
      <c r="P249" s="2"/>
      <c r="Q249" s="62" t="s">
        <v>9943</v>
      </c>
      <c r="R249" s="73" t="s">
        <v>835</v>
      </c>
      <c r="S249" s="78" t="s">
        <v>2587</v>
      </c>
      <c r="T249" s="15"/>
      <c r="U249" s="13" t="s">
        <v>6046</v>
      </c>
      <c r="V249" s="2">
        <v>57.6</v>
      </c>
      <c r="W249" s="62" t="s">
        <v>7508</v>
      </c>
      <c r="X249" s="1" t="s">
        <v>5279</v>
      </c>
    </row>
    <row r="250" spans="2:24" ht="15" customHeight="1" x14ac:dyDescent="0.2">
      <c r="B250" s="1" t="s">
        <v>6062</v>
      </c>
      <c r="C250" s="70" t="s">
        <v>6063</v>
      </c>
      <c r="D250" s="62" t="s">
        <v>5138</v>
      </c>
      <c r="E250" s="1" t="s">
        <v>6064</v>
      </c>
      <c r="F250" s="2">
        <v>1</v>
      </c>
      <c r="G250" s="2">
        <v>150</v>
      </c>
      <c r="H250" s="2">
        <f>+G250*21/100</f>
        <v>31.5</v>
      </c>
      <c r="I250" s="2">
        <v>150</v>
      </c>
      <c r="J250" s="2">
        <v>31.5</v>
      </c>
      <c r="K250" s="63">
        <v>45152</v>
      </c>
      <c r="L250" s="62">
        <v>2</v>
      </c>
      <c r="M250" s="62">
        <v>1</v>
      </c>
      <c r="N250" s="2"/>
      <c r="O250" s="2"/>
      <c r="P250" s="2"/>
      <c r="Q250" s="62" t="s">
        <v>10024</v>
      </c>
      <c r="R250" s="73" t="s">
        <v>6065</v>
      </c>
      <c r="S250" s="78" t="s">
        <v>2587</v>
      </c>
      <c r="T250" s="15"/>
      <c r="U250" s="13" t="s">
        <v>754</v>
      </c>
      <c r="V250" s="2">
        <v>181.5</v>
      </c>
      <c r="W250" s="62" t="s">
        <v>7508</v>
      </c>
      <c r="X250" s="1" t="s">
        <v>5249</v>
      </c>
    </row>
    <row r="251" spans="2:24" ht="15" customHeight="1" x14ac:dyDescent="0.2">
      <c r="B251" s="1" t="s">
        <v>6058</v>
      </c>
      <c r="C251" s="70" t="s">
        <v>6059</v>
      </c>
      <c r="D251" s="62" t="s">
        <v>5138</v>
      </c>
      <c r="E251" s="1" t="s">
        <v>6060</v>
      </c>
      <c r="F251" s="2">
        <v>1.2</v>
      </c>
      <c r="G251" s="2">
        <v>545.5</v>
      </c>
      <c r="H251" s="2">
        <f>+G251*21/100</f>
        <v>114.55500000000001</v>
      </c>
      <c r="I251" s="2">
        <v>600</v>
      </c>
      <c r="J251" s="2">
        <v>40</v>
      </c>
      <c r="K251" s="63">
        <v>45152</v>
      </c>
      <c r="L251" s="62">
        <v>2</v>
      </c>
      <c r="M251" s="62">
        <v>1</v>
      </c>
      <c r="N251" s="2"/>
      <c r="O251" s="2"/>
      <c r="P251" s="2"/>
      <c r="Q251" s="62" t="s">
        <v>10027</v>
      </c>
      <c r="R251" s="73" t="s">
        <v>6061</v>
      </c>
      <c r="S251" s="78" t="s">
        <v>2587</v>
      </c>
      <c r="T251" s="15"/>
      <c r="U251" s="13" t="s">
        <v>1396</v>
      </c>
      <c r="V251" s="2">
        <v>640</v>
      </c>
      <c r="W251" s="62" t="s">
        <v>7508</v>
      </c>
      <c r="X251" s="1" t="s">
        <v>5230</v>
      </c>
    </row>
    <row r="252" spans="2:24" ht="15" customHeight="1" x14ac:dyDescent="0.2">
      <c r="B252" s="1" t="s">
        <v>6099</v>
      </c>
      <c r="C252" s="70" t="s">
        <v>6100</v>
      </c>
      <c r="D252" s="62" t="s">
        <v>5138</v>
      </c>
      <c r="E252" s="1" t="s">
        <v>6101</v>
      </c>
      <c r="F252" s="2">
        <v>1</v>
      </c>
      <c r="G252" s="2">
        <v>574.82000000000005</v>
      </c>
      <c r="H252" s="2">
        <f>+G252*21/100</f>
        <v>120.71220000000001</v>
      </c>
      <c r="I252" s="2">
        <v>574.82000000000005</v>
      </c>
      <c r="J252" s="2">
        <v>120.71</v>
      </c>
      <c r="K252" s="63">
        <v>45152</v>
      </c>
      <c r="L252" s="62">
        <v>2</v>
      </c>
      <c r="M252" s="62">
        <v>1</v>
      </c>
      <c r="N252" s="2"/>
      <c r="O252" s="2"/>
      <c r="P252" s="2"/>
      <c r="Q252" s="62" t="s">
        <v>6102</v>
      </c>
      <c r="R252" s="73" t="s">
        <v>6103</v>
      </c>
      <c r="S252" s="78" t="s">
        <v>2587</v>
      </c>
      <c r="T252" s="15"/>
      <c r="U252" s="13" t="s">
        <v>6104</v>
      </c>
      <c r="V252" s="2">
        <v>695.53</v>
      </c>
      <c r="W252" s="62" t="s">
        <v>7508</v>
      </c>
      <c r="X252" s="1" t="s">
        <v>5249</v>
      </c>
    </row>
    <row r="253" spans="2:24" ht="15" customHeight="1" x14ac:dyDescent="0.2">
      <c r="B253" s="1" t="s">
        <v>6085</v>
      </c>
      <c r="C253" s="70" t="s">
        <v>6086</v>
      </c>
      <c r="D253" s="62" t="s">
        <v>5138</v>
      </c>
      <c r="E253" s="1" t="s">
        <v>6087</v>
      </c>
      <c r="F253" s="2">
        <v>1</v>
      </c>
      <c r="G253" s="2">
        <v>142.5</v>
      </c>
      <c r="H253" s="2">
        <f>+G253*21/100</f>
        <v>29.925000000000001</v>
      </c>
      <c r="I253" s="2">
        <v>142.5</v>
      </c>
      <c r="J253" s="2">
        <v>29.92</v>
      </c>
      <c r="K253" s="63">
        <v>45152</v>
      </c>
      <c r="L253" s="62">
        <v>2</v>
      </c>
      <c r="M253" s="62">
        <v>1</v>
      </c>
      <c r="N253" s="2"/>
      <c r="O253" s="2"/>
      <c r="P253" s="2"/>
      <c r="Q253" s="62" t="s">
        <v>947</v>
      </c>
      <c r="R253" s="73" t="s">
        <v>6088</v>
      </c>
      <c r="S253" s="78" t="s">
        <v>2587</v>
      </c>
      <c r="T253" s="15"/>
      <c r="U253" s="13" t="s">
        <v>6089</v>
      </c>
      <c r="V253" s="2">
        <v>172.42</v>
      </c>
      <c r="W253" s="62" t="s">
        <v>7508</v>
      </c>
      <c r="X253" s="1" t="s">
        <v>5249</v>
      </c>
    </row>
    <row r="254" spans="2:24" ht="15" customHeight="1" x14ac:dyDescent="0.2">
      <c r="B254" s="1" t="s">
        <v>6090</v>
      </c>
      <c r="C254" s="70" t="s">
        <v>6091</v>
      </c>
      <c r="D254" s="62" t="s">
        <v>5138</v>
      </c>
      <c r="E254" s="1" t="s">
        <v>6092</v>
      </c>
      <c r="F254" s="2">
        <v>1</v>
      </c>
      <c r="G254" s="2">
        <v>88.98</v>
      </c>
      <c r="H254" s="2">
        <f>+G254*21/100</f>
        <v>18.6858</v>
      </c>
      <c r="I254" s="2">
        <v>88.98</v>
      </c>
      <c r="J254" s="2">
        <v>18.690000000000001</v>
      </c>
      <c r="K254" s="63">
        <v>45152</v>
      </c>
      <c r="L254" s="62">
        <v>2</v>
      </c>
      <c r="M254" s="62">
        <v>1</v>
      </c>
      <c r="N254" s="2"/>
      <c r="O254" s="2"/>
      <c r="P254" s="2"/>
      <c r="Q254" s="62" t="s">
        <v>170</v>
      </c>
      <c r="R254" s="73" t="s">
        <v>3052</v>
      </c>
      <c r="S254" s="78" t="s">
        <v>2587</v>
      </c>
      <c r="T254" s="15"/>
      <c r="U254" s="13" t="s">
        <v>171</v>
      </c>
      <c r="V254" s="2">
        <v>107.67</v>
      </c>
      <c r="W254" s="62" t="s">
        <v>7508</v>
      </c>
      <c r="X254" s="1" t="s">
        <v>5249</v>
      </c>
    </row>
    <row r="255" spans="2:24" ht="15" customHeight="1" x14ac:dyDescent="0.2">
      <c r="B255" s="1" t="s">
        <v>6093</v>
      </c>
      <c r="C255" s="70" t="s">
        <v>6094</v>
      </c>
      <c r="D255" s="62" t="s">
        <v>5138</v>
      </c>
      <c r="E255" s="1" t="s">
        <v>6095</v>
      </c>
      <c r="F255" s="2">
        <v>1</v>
      </c>
      <c r="G255" s="2">
        <v>147.91999999999999</v>
      </c>
      <c r="H255" s="2">
        <f>+G255*21/100</f>
        <v>31.063199999999998</v>
      </c>
      <c r="I255" s="2">
        <v>147.91999999999999</v>
      </c>
      <c r="J255" s="2">
        <v>31.06</v>
      </c>
      <c r="K255" s="63">
        <v>45152</v>
      </c>
      <c r="L255" s="62">
        <v>2</v>
      </c>
      <c r="M255" s="62">
        <v>1</v>
      </c>
      <c r="N255" s="2"/>
      <c r="O255" s="2"/>
      <c r="P255" s="2"/>
      <c r="Q255" s="62" t="s">
        <v>179</v>
      </c>
      <c r="R255" s="73" t="s">
        <v>5351</v>
      </c>
      <c r="S255" s="78" t="s">
        <v>2587</v>
      </c>
      <c r="T255" s="15"/>
      <c r="U255" s="13" t="s">
        <v>354</v>
      </c>
      <c r="V255" s="2">
        <v>178.98</v>
      </c>
      <c r="W255" s="62" t="s">
        <v>7508</v>
      </c>
      <c r="X255" s="1" t="s">
        <v>5249</v>
      </c>
    </row>
    <row r="256" spans="2:24" ht="15" customHeight="1" x14ac:dyDescent="0.2">
      <c r="B256" s="1" t="s">
        <v>6055</v>
      </c>
      <c r="C256" s="70" t="s">
        <v>6056</v>
      </c>
      <c r="D256" s="62" t="s">
        <v>5138</v>
      </c>
      <c r="E256" s="1" t="s">
        <v>6057</v>
      </c>
      <c r="F256" s="2">
        <v>0.2</v>
      </c>
      <c r="G256" s="2">
        <v>97.06</v>
      </c>
      <c r="H256" s="2">
        <f>+G256*21/100</f>
        <v>20.3826</v>
      </c>
      <c r="I256" s="2">
        <v>97.07</v>
      </c>
      <c r="J256" s="2">
        <v>20.38</v>
      </c>
      <c r="K256" s="63">
        <v>45152</v>
      </c>
      <c r="L256" s="62">
        <v>2</v>
      </c>
      <c r="M256" s="62">
        <v>1</v>
      </c>
      <c r="N256" s="2"/>
      <c r="O256" s="2"/>
      <c r="P256" s="2"/>
      <c r="Q256" s="62" t="s">
        <v>703</v>
      </c>
      <c r="R256" s="73" t="s">
        <v>819</v>
      </c>
      <c r="S256" s="78" t="s">
        <v>2587</v>
      </c>
      <c r="T256" s="15"/>
      <c r="U256" s="13" t="s">
        <v>1938</v>
      </c>
      <c r="V256" s="2">
        <v>117.45</v>
      </c>
      <c r="W256" s="62" t="s">
        <v>7508</v>
      </c>
      <c r="X256" s="1" t="s">
        <v>5230</v>
      </c>
    </row>
    <row r="257" spans="2:24" ht="15" customHeight="1" x14ac:dyDescent="0.2">
      <c r="B257" s="1" t="s">
        <v>6072</v>
      </c>
      <c r="C257" s="70" t="s">
        <v>6073</v>
      </c>
      <c r="D257" s="62" t="s">
        <v>5138</v>
      </c>
      <c r="E257" s="1" t="s">
        <v>6074</v>
      </c>
      <c r="F257" s="2">
        <v>1</v>
      </c>
      <c r="G257" s="2">
        <v>1452.9</v>
      </c>
      <c r="H257" s="2">
        <f>+G257*21/100</f>
        <v>305.10900000000004</v>
      </c>
      <c r="I257" s="2">
        <v>1452.9</v>
      </c>
      <c r="J257" s="2">
        <v>305.11</v>
      </c>
      <c r="K257" s="63">
        <v>45152</v>
      </c>
      <c r="L257" s="62">
        <v>2</v>
      </c>
      <c r="M257" s="62">
        <v>1</v>
      </c>
      <c r="N257" s="2"/>
      <c r="O257" s="2"/>
      <c r="P257" s="2"/>
      <c r="Q257" s="62" t="s">
        <v>250</v>
      </c>
      <c r="R257" s="73" t="s">
        <v>6075</v>
      </c>
      <c r="S257" s="78" t="s">
        <v>2587</v>
      </c>
      <c r="T257" s="15"/>
      <c r="U257" s="13" t="s">
        <v>3986</v>
      </c>
      <c r="V257" s="2">
        <v>1758.01</v>
      </c>
      <c r="W257" s="62" t="s">
        <v>7508</v>
      </c>
      <c r="X257" s="1" t="s">
        <v>5249</v>
      </c>
    </row>
    <row r="258" spans="2:24" ht="15" customHeight="1" x14ac:dyDescent="0.2">
      <c r="B258" s="1" t="s">
        <v>6081</v>
      </c>
      <c r="C258" s="70" t="s">
        <v>6082</v>
      </c>
      <c r="D258" s="62" t="s">
        <v>5138</v>
      </c>
      <c r="E258" s="1" t="s">
        <v>6083</v>
      </c>
      <c r="F258" s="2">
        <v>1</v>
      </c>
      <c r="G258" s="2">
        <v>280</v>
      </c>
      <c r="H258" s="2">
        <f>+G258*21/100</f>
        <v>58.8</v>
      </c>
      <c r="I258" s="2">
        <v>280</v>
      </c>
      <c r="J258" s="2">
        <v>58.8</v>
      </c>
      <c r="K258" s="63">
        <v>45152</v>
      </c>
      <c r="L258" s="62">
        <v>2</v>
      </c>
      <c r="M258" s="62">
        <v>1</v>
      </c>
      <c r="N258" s="2"/>
      <c r="O258" s="2"/>
      <c r="P258" s="2"/>
      <c r="Q258" s="62" t="s">
        <v>250</v>
      </c>
      <c r="R258" s="73" t="s">
        <v>6084</v>
      </c>
      <c r="S258" s="78" t="s">
        <v>2587</v>
      </c>
      <c r="T258" s="15"/>
      <c r="U258" s="13" t="s">
        <v>754</v>
      </c>
      <c r="V258" s="2">
        <v>338.8</v>
      </c>
      <c r="W258" s="62" t="s">
        <v>7508</v>
      </c>
      <c r="X258" s="1" t="s">
        <v>5249</v>
      </c>
    </row>
    <row r="259" spans="2:24" ht="15" customHeight="1" x14ac:dyDescent="0.2">
      <c r="B259" s="1" t="s">
        <v>6047</v>
      </c>
      <c r="C259" s="70" t="s">
        <v>6048</v>
      </c>
      <c r="D259" s="62" t="s">
        <v>5139</v>
      </c>
      <c r="E259" s="1" t="s">
        <v>6049</v>
      </c>
      <c r="F259" s="2">
        <v>1</v>
      </c>
      <c r="G259" s="2">
        <v>197.89</v>
      </c>
      <c r="H259" s="2">
        <f>+G259*21/100</f>
        <v>41.556899999999999</v>
      </c>
      <c r="I259" s="2">
        <v>197.89</v>
      </c>
      <c r="J259" s="2">
        <v>41.56</v>
      </c>
      <c r="K259" s="63">
        <v>45152</v>
      </c>
      <c r="L259" s="62">
        <v>2</v>
      </c>
      <c r="M259" s="62">
        <v>1</v>
      </c>
      <c r="N259" s="2"/>
      <c r="O259" s="2"/>
      <c r="P259" s="2"/>
      <c r="Q259" s="62" t="s">
        <v>34</v>
      </c>
      <c r="R259" s="73" t="s">
        <v>347</v>
      </c>
      <c r="S259" s="78" t="s">
        <v>2587</v>
      </c>
      <c r="T259" s="15"/>
      <c r="U259" s="13" t="s">
        <v>35</v>
      </c>
      <c r="V259" s="2">
        <v>239.45</v>
      </c>
      <c r="W259" s="62" t="s">
        <v>7508</v>
      </c>
      <c r="X259" s="1" t="s">
        <v>5279</v>
      </c>
    </row>
    <row r="260" spans="2:24" ht="15" customHeight="1" x14ac:dyDescent="0.2">
      <c r="B260" s="1" t="s">
        <v>6076</v>
      </c>
      <c r="C260" s="70" t="s">
        <v>6077</v>
      </c>
      <c r="D260" s="62" t="s">
        <v>5139</v>
      </c>
      <c r="E260" s="1" t="s">
        <v>6078</v>
      </c>
      <c r="F260" s="2">
        <v>1</v>
      </c>
      <c r="G260" s="2">
        <v>2450</v>
      </c>
      <c r="H260" s="2">
        <f>+G260*21/100</f>
        <v>514.5</v>
      </c>
      <c r="I260" s="2">
        <v>2450</v>
      </c>
      <c r="J260" s="2">
        <v>514.5</v>
      </c>
      <c r="K260" s="63">
        <v>45152</v>
      </c>
      <c r="L260" s="62">
        <v>2</v>
      </c>
      <c r="M260" s="62">
        <v>1</v>
      </c>
      <c r="N260" s="2"/>
      <c r="O260" s="2"/>
      <c r="P260" s="2"/>
      <c r="Q260" s="62" t="s">
        <v>1342</v>
      </c>
      <c r="R260" s="73" t="s">
        <v>6079</v>
      </c>
      <c r="S260" s="78" t="s">
        <v>2587</v>
      </c>
      <c r="T260" s="15"/>
      <c r="U260" s="13" t="s">
        <v>6080</v>
      </c>
      <c r="V260" s="2">
        <v>2964.5</v>
      </c>
      <c r="W260" s="62" t="s">
        <v>7508</v>
      </c>
      <c r="X260" s="1" t="s">
        <v>5249</v>
      </c>
    </row>
    <row r="261" spans="2:24" ht="15" customHeight="1" x14ac:dyDescent="0.2">
      <c r="B261" s="1" t="s">
        <v>6050</v>
      </c>
      <c r="C261" s="70" t="s">
        <v>6051</v>
      </c>
      <c r="D261" s="62" t="s">
        <v>5138</v>
      </c>
      <c r="E261" s="1" t="s">
        <v>6052</v>
      </c>
      <c r="F261" s="2">
        <v>1.2</v>
      </c>
      <c r="G261" s="2">
        <v>215</v>
      </c>
      <c r="H261" s="2">
        <f>+G261*21/100</f>
        <v>45.15</v>
      </c>
      <c r="I261" s="2">
        <v>215</v>
      </c>
      <c r="J261" s="2">
        <v>45.15</v>
      </c>
      <c r="K261" s="63">
        <v>45152</v>
      </c>
      <c r="L261" s="62">
        <v>1</v>
      </c>
      <c r="M261" s="62">
        <v>1</v>
      </c>
      <c r="N261" s="2"/>
      <c r="O261" s="2"/>
      <c r="P261" s="2"/>
      <c r="Q261" s="62" t="s">
        <v>4275</v>
      </c>
      <c r="R261" s="73" t="s">
        <v>6053</v>
      </c>
      <c r="S261" s="78" t="s">
        <v>2587</v>
      </c>
      <c r="T261" s="15"/>
      <c r="U261" s="13" t="s">
        <v>6054</v>
      </c>
      <c r="V261" s="2">
        <v>260.14999999999998</v>
      </c>
      <c r="W261" s="62" t="s">
        <v>7508</v>
      </c>
      <c r="X261" s="1" t="s">
        <v>5230</v>
      </c>
    </row>
    <row r="262" spans="2:24" ht="15" customHeight="1" x14ac:dyDescent="0.2">
      <c r="B262" s="1" t="s">
        <v>6096</v>
      </c>
      <c r="C262" s="70" t="s">
        <v>6097</v>
      </c>
      <c r="D262" s="62" t="s">
        <v>5138</v>
      </c>
      <c r="E262" s="1" t="s">
        <v>6098</v>
      </c>
      <c r="F262" s="2">
        <v>1</v>
      </c>
      <c r="G262" s="2">
        <v>125.62</v>
      </c>
      <c r="H262" s="2">
        <f>+G262*21/100</f>
        <v>26.380199999999999</v>
      </c>
      <c r="I262" s="2">
        <v>125.6</v>
      </c>
      <c r="J262" s="2">
        <v>26.38</v>
      </c>
      <c r="K262" s="63">
        <v>45152</v>
      </c>
      <c r="L262" s="62">
        <v>2</v>
      </c>
      <c r="M262" s="62">
        <v>1</v>
      </c>
      <c r="N262" s="2"/>
      <c r="O262" s="2"/>
      <c r="P262" s="2"/>
      <c r="Q262" s="62" t="s">
        <v>122</v>
      </c>
      <c r="R262" s="73" t="s">
        <v>5296</v>
      </c>
      <c r="S262" s="78" t="s">
        <v>2587</v>
      </c>
      <c r="T262" s="15"/>
      <c r="U262" s="13" t="s">
        <v>137</v>
      </c>
      <c r="V262" s="2">
        <v>151.97999999999999</v>
      </c>
      <c r="W262" s="62" t="s">
        <v>7508</v>
      </c>
      <c r="X262" s="1" t="s">
        <v>5249</v>
      </c>
    </row>
    <row r="263" spans="2:24" ht="15" customHeight="1" x14ac:dyDescent="0.2">
      <c r="B263" s="1" t="s">
        <v>6066</v>
      </c>
      <c r="C263" s="70" t="s">
        <v>6067</v>
      </c>
      <c r="D263" s="62" t="s">
        <v>5138</v>
      </c>
      <c r="E263" s="1" t="s">
        <v>6068</v>
      </c>
      <c r="F263" s="2">
        <v>1</v>
      </c>
      <c r="G263" s="2">
        <v>284.63</v>
      </c>
      <c r="H263" s="2">
        <f>+G263*21/100</f>
        <v>59.772299999999994</v>
      </c>
      <c r="I263" s="2">
        <v>284.64</v>
      </c>
      <c r="J263" s="2">
        <v>59.77</v>
      </c>
      <c r="K263" s="63">
        <v>45152</v>
      </c>
      <c r="L263" s="62">
        <v>2</v>
      </c>
      <c r="M263" s="62">
        <v>1</v>
      </c>
      <c r="N263" s="2"/>
      <c r="O263" s="2"/>
      <c r="P263" s="2"/>
      <c r="Q263" s="62" t="s">
        <v>6069</v>
      </c>
      <c r="R263" s="73" t="s">
        <v>6070</v>
      </c>
      <c r="S263" s="78" t="s">
        <v>2587</v>
      </c>
      <c r="T263" s="15"/>
      <c r="U263" s="13" t="s">
        <v>6071</v>
      </c>
      <c r="V263" s="2">
        <v>344.41</v>
      </c>
      <c r="W263" s="62" t="s">
        <v>7508</v>
      </c>
      <c r="X263" s="1" t="s">
        <v>5249</v>
      </c>
    </row>
    <row r="264" spans="2:24" ht="15" customHeight="1" x14ac:dyDescent="0.2">
      <c r="B264" s="1" t="s">
        <v>6159</v>
      </c>
      <c r="C264" s="70" t="s">
        <v>6160</v>
      </c>
      <c r="D264" s="62" t="s">
        <v>5139</v>
      </c>
      <c r="E264" s="1" t="s">
        <v>6161</v>
      </c>
      <c r="F264" s="2">
        <v>2</v>
      </c>
      <c r="G264" s="2">
        <v>705.9</v>
      </c>
      <c r="H264" s="2">
        <f>+G264*21/100</f>
        <v>148.239</v>
      </c>
      <c r="I264" s="2">
        <v>705.9</v>
      </c>
      <c r="J264" s="2">
        <v>0</v>
      </c>
      <c r="K264" s="63">
        <v>45154</v>
      </c>
      <c r="L264" s="62">
        <v>2</v>
      </c>
      <c r="M264" s="62">
        <v>1</v>
      </c>
      <c r="N264" s="2"/>
      <c r="O264" s="2"/>
      <c r="P264" s="2"/>
      <c r="Q264" s="62" t="s">
        <v>9999</v>
      </c>
      <c r="R264" s="73" t="s">
        <v>6162</v>
      </c>
      <c r="S264" s="78" t="s">
        <v>2587</v>
      </c>
      <c r="T264" s="15"/>
      <c r="U264" s="13" t="s">
        <v>4058</v>
      </c>
      <c r="V264" s="2">
        <v>705.9</v>
      </c>
      <c r="W264" s="62" t="s">
        <v>7508</v>
      </c>
      <c r="X264" s="1" t="s">
        <v>5504</v>
      </c>
    </row>
    <row r="265" spans="2:24" ht="15" customHeight="1" x14ac:dyDescent="0.2">
      <c r="B265" s="1" t="s">
        <v>6230</v>
      </c>
      <c r="C265" s="70" t="s">
        <v>6231</v>
      </c>
      <c r="D265" s="62" t="s">
        <v>5139</v>
      </c>
      <c r="E265" s="1" t="s">
        <v>6232</v>
      </c>
      <c r="F265" s="2">
        <v>2</v>
      </c>
      <c r="G265" s="2">
        <v>765</v>
      </c>
      <c r="H265" s="2">
        <f>+G265*21/100</f>
        <v>160.65</v>
      </c>
      <c r="I265" s="2">
        <v>765</v>
      </c>
      <c r="J265" s="2">
        <v>160.65</v>
      </c>
      <c r="K265" s="63">
        <v>45154</v>
      </c>
      <c r="L265" s="62">
        <v>2</v>
      </c>
      <c r="M265" s="62">
        <v>1</v>
      </c>
      <c r="N265" s="2"/>
      <c r="O265" s="2"/>
      <c r="P265" s="2"/>
      <c r="Q265" s="62" t="s">
        <v>10002</v>
      </c>
      <c r="R265" s="73" t="s">
        <v>6233</v>
      </c>
      <c r="S265" s="78" t="s">
        <v>2587</v>
      </c>
      <c r="T265" s="15"/>
      <c r="U265" s="13" t="s">
        <v>6234</v>
      </c>
      <c r="V265" s="2">
        <v>925.65</v>
      </c>
      <c r="W265" s="62" t="s">
        <v>7508</v>
      </c>
      <c r="X265" s="1" t="s">
        <v>5504</v>
      </c>
    </row>
    <row r="266" spans="2:24" ht="15" customHeight="1" x14ac:dyDescent="0.2">
      <c r="B266" s="1" t="s">
        <v>6226</v>
      </c>
      <c r="C266" s="70" t="s">
        <v>6227</v>
      </c>
      <c r="D266" s="62" t="s">
        <v>5138</v>
      </c>
      <c r="E266" s="1" t="s">
        <v>6228</v>
      </c>
      <c r="F266" s="2">
        <v>1</v>
      </c>
      <c r="G266" s="2">
        <v>2180.52</v>
      </c>
      <c r="H266" s="2">
        <f>+G266*21/100</f>
        <v>457.9092</v>
      </c>
      <c r="I266" s="2">
        <v>2180.52</v>
      </c>
      <c r="J266" s="2">
        <v>457.91</v>
      </c>
      <c r="K266" s="63">
        <v>45154</v>
      </c>
      <c r="L266" s="62">
        <v>2</v>
      </c>
      <c r="M266" s="62">
        <v>1</v>
      </c>
      <c r="N266" s="2"/>
      <c r="O266" s="2"/>
      <c r="P266" s="2"/>
      <c r="Q266" s="62" t="s">
        <v>9965</v>
      </c>
      <c r="R266" s="73" t="s">
        <v>6229</v>
      </c>
      <c r="S266" s="78" t="s">
        <v>2587</v>
      </c>
      <c r="T266" s="15"/>
      <c r="U266" s="13" t="s">
        <v>224</v>
      </c>
      <c r="V266" s="2">
        <v>2638.43</v>
      </c>
      <c r="W266" s="62" t="s">
        <v>7508</v>
      </c>
      <c r="X266" s="1" t="s">
        <v>5504</v>
      </c>
    </row>
    <row r="267" spans="2:24" ht="15" customHeight="1" x14ac:dyDescent="0.2">
      <c r="B267" s="1" t="s">
        <v>6155</v>
      </c>
      <c r="C267" s="70" t="s">
        <v>6156</v>
      </c>
      <c r="D267" s="62" t="s">
        <v>5139</v>
      </c>
      <c r="E267" s="1" t="s">
        <v>6157</v>
      </c>
      <c r="F267" s="2">
        <v>2</v>
      </c>
      <c r="G267" s="2">
        <v>165.29</v>
      </c>
      <c r="H267" s="2">
        <f>+G267*21/100</f>
        <v>34.710899999999995</v>
      </c>
      <c r="I267" s="2">
        <v>165.29</v>
      </c>
      <c r="J267" s="2">
        <v>34.71</v>
      </c>
      <c r="K267" s="63">
        <v>45154</v>
      </c>
      <c r="L267" s="62">
        <v>2</v>
      </c>
      <c r="M267" s="62">
        <v>1</v>
      </c>
      <c r="N267" s="2"/>
      <c r="O267" s="2"/>
      <c r="P267" s="2"/>
      <c r="Q267" s="62" t="s">
        <v>10014</v>
      </c>
      <c r="R267" s="73" t="s">
        <v>6158</v>
      </c>
      <c r="S267" s="78" t="s">
        <v>2587</v>
      </c>
      <c r="T267" s="15"/>
      <c r="U267" s="13" t="s">
        <v>4058</v>
      </c>
      <c r="V267" s="2">
        <v>200</v>
      </c>
      <c r="W267" s="62" t="s">
        <v>7508</v>
      </c>
      <c r="X267" s="1" t="s">
        <v>5504</v>
      </c>
    </row>
    <row r="268" spans="2:24" ht="15" customHeight="1" x14ac:dyDescent="0.2">
      <c r="B268" s="1" t="s">
        <v>6163</v>
      </c>
      <c r="C268" s="70" t="s">
        <v>6164</v>
      </c>
      <c r="D268" s="62" t="s">
        <v>5139</v>
      </c>
      <c r="E268" s="1" t="s">
        <v>6165</v>
      </c>
      <c r="F268" s="2">
        <v>2</v>
      </c>
      <c r="G268" s="2">
        <v>165.29</v>
      </c>
      <c r="H268" s="2">
        <f>+G268*21/100</f>
        <v>34.710899999999995</v>
      </c>
      <c r="I268" s="2">
        <v>165.29</v>
      </c>
      <c r="J268" s="2">
        <v>34.71</v>
      </c>
      <c r="K268" s="63">
        <v>45154</v>
      </c>
      <c r="L268" s="62">
        <v>2</v>
      </c>
      <c r="M268" s="62">
        <v>1</v>
      </c>
      <c r="N268" s="2"/>
      <c r="O268" s="2"/>
      <c r="P268" s="2"/>
      <c r="Q268" s="62" t="s">
        <v>10016</v>
      </c>
      <c r="R268" s="73" t="s">
        <v>6166</v>
      </c>
      <c r="S268" s="78" t="s">
        <v>2587</v>
      </c>
      <c r="T268" s="15"/>
      <c r="U268" s="13" t="s">
        <v>4058</v>
      </c>
      <c r="V268" s="2">
        <v>200</v>
      </c>
      <c r="W268" s="62" t="s">
        <v>7508</v>
      </c>
      <c r="X268" s="1" t="s">
        <v>5504</v>
      </c>
    </row>
    <row r="269" spans="2:24" ht="15" customHeight="1" x14ac:dyDescent="0.2">
      <c r="B269" s="1" t="s">
        <v>6148</v>
      </c>
      <c r="C269" s="70" t="s">
        <v>6149</v>
      </c>
      <c r="D269" s="62" t="s">
        <v>5138</v>
      </c>
      <c r="E269" s="1" t="s">
        <v>6150</v>
      </c>
      <c r="F269" s="2">
        <v>2</v>
      </c>
      <c r="G269" s="2">
        <v>2515</v>
      </c>
      <c r="H269" s="2">
        <f>+G269*21/100</f>
        <v>528.15</v>
      </c>
      <c r="I269" s="2">
        <v>2515</v>
      </c>
      <c r="J269" s="2">
        <v>100.6</v>
      </c>
      <c r="K269" s="63">
        <v>45154</v>
      </c>
      <c r="L269" s="62">
        <v>2</v>
      </c>
      <c r="M269" s="62">
        <v>1</v>
      </c>
      <c r="N269" s="2"/>
      <c r="O269" s="2"/>
      <c r="P269" s="2"/>
      <c r="Q269" s="62" t="s">
        <v>9969</v>
      </c>
      <c r="R269" s="73" t="s">
        <v>6151</v>
      </c>
      <c r="S269" s="78" t="s">
        <v>2587</v>
      </c>
      <c r="T269" s="15"/>
      <c r="U269" s="13" t="s">
        <v>784</v>
      </c>
      <c r="V269" s="2">
        <v>2615.6</v>
      </c>
      <c r="W269" s="62" t="s">
        <v>7508</v>
      </c>
      <c r="X269" s="1" t="s">
        <v>5504</v>
      </c>
    </row>
    <row r="270" spans="2:24" ht="15" customHeight="1" x14ac:dyDescent="0.2">
      <c r="B270" s="1" t="s">
        <v>6131</v>
      </c>
      <c r="C270" s="70" t="s">
        <v>6132</v>
      </c>
      <c r="D270" s="62" t="s">
        <v>5139</v>
      </c>
      <c r="E270" s="1" t="s">
        <v>6133</v>
      </c>
      <c r="F270" s="2">
        <v>0.5</v>
      </c>
      <c r="G270" s="2">
        <v>452.8</v>
      </c>
      <c r="H270" s="2">
        <v>44.1</v>
      </c>
      <c r="I270" s="2">
        <v>452.8</v>
      </c>
      <c r="J270" s="2">
        <v>44.1</v>
      </c>
      <c r="K270" s="63">
        <v>45154</v>
      </c>
      <c r="L270" s="62">
        <v>2</v>
      </c>
      <c r="M270" s="62">
        <v>1</v>
      </c>
      <c r="N270" s="2"/>
      <c r="O270" s="2"/>
      <c r="P270" s="2"/>
      <c r="Q270" s="62" t="s">
        <v>9968</v>
      </c>
      <c r="R270" s="74" t="s">
        <v>7500</v>
      </c>
      <c r="S270" s="78" t="s">
        <v>2587</v>
      </c>
      <c r="T270" s="15"/>
      <c r="U270" s="13" t="s">
        <v>6134</v>
      </c>
      <c r="V270" s="2">
        <v>496.9</v>
      </c>
      <c r="W270" s="62" t="s">
        <v>7508</v>
      </c>
      <c r="X270" s="1" t="s">
        <v>5230</v>
      </c>
    </row>
    <row r="271" spans="2:24" ht="15" customHeight="1" x14ac:dyDescent="0.2">
      <c r="B271" s="1" t="s">
        <v>6125</v>
      </c>
      <c r="C271" s="70" t="s">
        <v>6126</v>
      </c>
      <c r="D271" s="62" t="s">
        <v>5138</v>
      </c>
      <c r="E271" s="1" t="s">
        <v>6127</v>
      </c>
      <c r="F271" s="2">
        <v>0.2</v>
      </c>
      <c r="G271" s="2">
        <v>450.56</v>
      </c>
      <c r="H271" s="2">
        <f>+G271*21/100</f>
        <v>94.617599999999996</v>
      </c>
      <c r="I271" s="2">
        <v>450.56</v>
      </c>
      <c r="J271" s="2">
        <v>94.62</v>
      </c>
      <c r="K271" s="63">
        <v>45154</v>
      </c>
      <c r="L271" s="62">
        <v>2</v>
      </c>
      <c r="M271" s="62">
        <v>1</v>
      </c>
      <c r="N271" s="2"/>
      <c r="O271" s="2"/>
      <c r="P271" s="2"/>
      <c r="Q271" s="62" t="s">
        <v>1089</v>
      </c>
      <c r="R271" s="73" t="s">
        <v>4664</v>
      </c>
      <c r="S271" s="78" t="s">
        <v>2587</v>
      </c>
      <c r="T271" s="15"/>
      <c r="U271" s="13" t="s">
        <v>348</v>
      </c>
      <c r="V271" s="2">
        <v>545.17999999999995</v>
      </c>
      <c r="W271" s="62" t="s">
        <v>7508</v>
      </c>
      <c r="X271" s="1" t="s">
        <v>5230</v>
      </c>
    </row>
    <row r="272" spans="2:24" ht="15" customHeight="1" x14ac:dyDescent="0.2">
      <c r="B272" s="1" t="s">
        <v>6202</v>
      </c>
      <c r="C272" s="70" t="s">
        <v>6203</v>
      </c>
      <c r="D272" s="62" t="s">
        <v>5138</v>
      </c>
      <c r="E272" s="1" t="s">
        <v>6204</v>
      </c>
      <c r="F272" s="2">
        <v>1</v>
      </c>
      <c r="G272" s="2">
        <v>1537.92</v>
      </c>
      <c r="H272" s="2">
        <f>+G272*21/100</f>
        <v>322.96319999999997</v>
      </c>
      <c r="I272" s="2">
        <v>1537.92</v>
      </c>
      <c r="J272" s="2">
        <v>322.95999999999998</v>
      </c>
      <c r="K272" s="63">
        <v>45154</v>
      </c>
      <c r="L272" s="62">
        <v>2</v>
      </c>
      <c r="M272" s="62">
        <v>1</v>
      </c>
      <c r="N272" s="2"/>
      <c r="O272" s="2"/>
      <c r="P272" s="2"/>
      <c r="Q272" s="62" t="s">
        <v>1089</v>
      </c>
      <c r="R272" s="73" t="s">
        <v>4664</v>
      </c>
      <c r="S272" s="78" t="s">
        <v>2587</v>
      </c>
      <c r="T272" s="15"/>
      <c r="U272" s="13" t="s">
        <v>4035</v>
      </c>
      <c r="V272" s="2">
        <v>1860.88</v>
      </c>
      <c r="W272" s="62" t="s">
        <v>7508</v>
      </c>
      <c r="X272" s="1" t="s">
        <v>5504</v>
      </c>
    </row>
    <row r="273" spans="2:24" ht="15" customHeight="1" x14ac:dyDescent="0.2">
      <c r="B273" s="1" t="s">
        <v>6222</v>
      </c>
      <c r="C273" s="70" t="s">
        <v>6223</v>
      </c>
      <c r="D273" s="62" t="s">
        <v>5139</v>
      </c>
      <c r="E273" s="1" t="s">
        <v>6224</v>
      </c>
      <c r="F273" s="2">
        <v>2</v>
      </c>
      <c r="G273" s="2">
        <v>1523.04</v>
      </c>
      <c r="H273" s="2">
        <f>+G273*21/100</f>
        <v>319.83839999999998</v>
      </c>
      <c r="I273" s="2">
        <v>1523.04</v>
      </c>
      <c r="J273" s="2">
        <v>319.83999999999997</v>
      </c>
      <c r="K273" s="63">
        <v>45154</v>
      </c>
      <c r="L273" s="62">
        <v>2</v>
      </c>
      <c r="M273" s="62">
        <v>1</v>
      </c>
      <c r="N273" s="2"/>
      <c r="O273" s="2"/>
      <c r="P273" s="2"/>
      <c r="Q273" s="62" t="s">
        <v>2450</v>
      </c>
      <c r="R273" s="73" t="s">
        <v>6225</v>
      </c>
      <c r="S273" s="78" t="s">
        <v>2587</v>
      </c>
      <c r="T273" s="15"/>
      <c r="U273" s="13" t="s">
        <v>2452</v>
      </c>
      <c r="V273" s="2">
        <v>1842.88</v>
      </c>
      <c r="W273" s="62" t="s">
        <v>7508</v>
      </c>
      <c r="X273" s="1" t="s">
        <v>5504</v>
      </c>
    </row>
    <row r="274" spans="2:24" ht="15" customHeight="1" x14ac:dyDescent="0.2">
      <c r="B274" s="1" t="s">
        <v>6235</v>
      </c>
      <c r="C274" s="70" t="s">
        <v>6236</v>
      </c>
      <c r="D274" s="62" t="s">
        <v>5138</v>
      </c>
      <c r="E274" s="1" t="s">
        <v>6237</v>
      </c>
      <c r="F274" s="2">
        <v>1</v>
      </c>
      <c r="G274" s="2">
        <v>423</v>
      </c>
      <c r="H274" s="2">
        <f>+G274*21/100</f>
        <v>88.83</v>
      </c>
      <c r="I274" s="2">
        <v>423</v>
      </c>
      <c r="J274" s="2">
        <v>88.83</v>
      </c>
      <c r="K274" s="63">
        <v>45154</v>
      </c>
      <c r="L274" s="62">
        <v>2</v>
      </c>
      <c r="M274" s="62">
        <v>1</v>
      </c>
      <c r="N274" s="2"/>
      <c r="O274" s="2"/>
      <c r="P274" s="2"/>
      <c r="Q274" s="62" t="s">
        <v>1302</v>
      </c>
      <c r="R274" s="73" t="s">
        <v>6238</v>
      </c>
      <c r="S274" s="78" t="s">
        <v>2587</v>
      </c>
      <c r="T274" s="15"/>
      <c r="U274" s="13" t="s">
        <v>705</v>
      </c>
      <c r="V274" s="2">
        <v>511.83</v>
      </c>
      <c r="W274" s="62" t="s">
        <v>7508</v>
      </c>
      <c r="X274" s="1" t="s">
        <v>5504</v>
      </c>
    </row>
    <row r="275" spans="2:24" ht="15" customHeight="1" x14ac:dyDescent="0.2">
      <c r="B275" s="1" t="s">
        <v>6111</v>
      </c>
      <c r="C275" s="70" t="s">
        <v>6112</v>
      </c>
      <c r="D275" s="62" t="s">
        <v>5138</v>
      </c>
      <c r="E275" s="1" t="s">
        <v>6113</v>
      </c>
      <c r="F275" s="2">
        <v>0.2</v>
      </c>
      <c r="G275" s="2">
        <v>7.59</v>
      </c>
      <c r="H275" s="2">
        <f>+G275*21/100</f>
        <v>1.5938999999999999</v>
      </c>
      <c r="I275" s="2">
        <v>7.6</v>
      </c>
      <c r="J275" s="2">
        <v>1.6</v>
      </c>
      <c r="K275" s="63">
        <v>45154</v>
      </c>
      <c r="L275" s="62">
        <v>2</v>
      </c>
      <c r="M275" s="62">
        <v>1</v>
      </c>
      <c r="N275" s="2"/>
      <c r="O275" s="2"/>
      <c r="P275" s="2"/>
      <c r="Q275" s="62" t="s">
        <v>2118</v>
      </c>
      <c r="R275" s="73" t="s">
        <v>2119</v>
      </c>
      <c r="S275" s="78" t="s">
        <v>2587</v>
      </c>
      <c r="T275" s="15"/>
      <c r="U275" s="13" t="s">
        <v>171</v>
      </c>
      <c r="V275" s="2">
        <v>9.1999999999999993</v>
      </c>
      <c r="W275" s="62" t="s">
        <v>7508</v>
      </c>
      <c r="X275" s="1" t="s">
        <v>5230</v>
      </c>
    </row>
    <row r="276" spans="2:24" ht="15" customHeight="1" x14ac:dyDescent="0.2">
      <c r="B276" s="1" t="s">
        <v>6108</v>
      </c>
      <c r="C276" s="70" t="s">
        <v>6109</v>
      </c>
      <c r="D276" s="62" t="s">
        <v>5138</v>
      </c>
      <c r="E276" s="1" t="s">
        <v>4080</v>
      </c>
      <c r="F276" s="2">
        <v>0.2</v>
      </c>
      <c r="G276" s="2">
        <v>700</v>
      </c>
      <c r="H276" s="2">
        <f>+G276*21/100</f>
        <v>147</v>
      </c>
      <c r="I276" s="2">
        <v>700</v>
      </c>
      <c r="J276" s="2">
        <v>147</v>
      </c>
      <c r="K276" s="63">
        <v>45154</v>
      </c>
      <c r="L276" s="62">
        <v>2</v>
      </c>
      <c r="M276" s="62">
        <v>1</v>
      </c>
      <c r="N276" s="2"/>
      <c r="O276" s="2"/>
      <c r="P276" s="2"/>
      <c r="Q276" s="62" t="s">
        <v>607</v>
      </c>
      <c r="R276" s="73" t="s">
        <v>6110</v>
      </c>
      <c r="S276" s="78" t="s">
        <v>2587</v>
      </c>
      <c r="T276" s="15"/>
      <c r="U276" s="13" t="s">
        <v>31</v>
      </c>
      <c r="V276" s="2">
        <v>847</v>
      </c>
      <c r="W276" s="62" t="s">
        <v>7508</v>
      </c>
      <c r="X276" s="1" t="s">
        <v>5230</v>
      </c>
    </row>
    <row r="277" spans="2:24" ht="15" customHeight="1" x14ac:dyDescent="0.2">
      <c r="B277" s="1" t="s">
        <v>6135</v>
      </c>
      <c r="C277" s="70" t="s">
        <v>6136</v>
      </c>
      <c r="D277" s="62" t="s">
        <v>5138</v>
      </c>
      <c r="E277" s="1" t="s">
        <v>6137</v>
      </c>
      <c r="F277" s="2">
        <v>0.5</v>
      </c>
      <c r="G277" s="2">
        <v>350</v>
      </c>
      <c r="H277" s="2">
        <f>+G277*21/100</f>
        <v>73.5</v>
      </c>
      <c r="I277" s="2">
        <v>350</v>
      </c>
      <c r="J277" s="2">
        <v>73.5</v>
      </c>
      <c r="K277" s="63">
        <v>45154</v>
      </c>
      <c r="L277" s="62">
        <v>2</v>
      </c>
      <c r="M277" s="62">
        <v>1</v>
      </c>
      <c r="N277" s="2"/>
      <c r="O277" s="2"/>
      <c r="P277" s="2"/>
      <c r="Q277" s="62" t="s">
        <v>170</v>
      </c>
      <c r="R277" s="73" t="s">
        <v>3052</v>
      </c>
      <c r="S277" s="78" t="s">
        <v>2587</v>
      </c>
      <c r="T277" s="15"/>
      <c r="U277" s="13" t="s">
        <v>6138</v>
      </c>
      <c r="V277" s="2">
        <v>423.5</v>
      </c>
      <c r="W277" s="62" t="s">
        <v>7508</v>
      </c>
      <c r="X277" s="1" t="s">
        <v>5230</v>
      </c>
    </row>
    <row r="278" spans="2:24" ht="15" customHeight="1" x14ac:dyDescent="0.2">
      <c r="B278" s="1" t="s">
        <v>6123</v>
      </c>
      <c r="C278" s="70" t="s">
        <v>6124</v>
      </c>
      <c r="D278" s="62" t="s">
        <v>5138</v>
      </c>
      <c r="E278" s="1" t="s">
        <v>4339</v>
      </c>
      <c r="F278" s="2">
        <v>0.2</v>
      </c>
      <c r="G278" s="2">
        <v>457.42</v>
      </c>
      <c r="H278" s="2">
        <f>+G278*21/100</f>
        <v>96.058199999999999</v>
      </c>
      <c r="I278" s="2">
        <v>457.42</v>
      </c>
      <c r="J278" s="2">
        <v>96.06</v>
      </c>
      <c r="K278" s="63">
        <v>45154</v>
      </c>
      <c r="L278" s="62">
        <v>2</v>
      </c>
      <c r="M278" s="62">
        <v>1</v>
      </c>
      <c r="N278" s="2"/>
      <c r="O278" s="2"/>
      <c r="P278" s="2"/>
      <c r="Q278" s="62" t="s">
        <v>1207</v>
      </c>
      <c r="R278" s="73" t="s">
        <v>1208</v>
      </c>
      <c r="S278" s="78" t="s">
        <v>2587</v>
      </c>
      <c r="T278" s="15"/>
      <c r="U278" s="13" t="s">
        <v>348</v>
      </c>
      <c r="V278" s="2">
        <v>553.48</v>
      </c>
      <c r="W278" s="62" t="s">
        <v>7508</v>
      </c>
      <c r="X278" s="1" t="s">
        <v>5230</v>
      </c>
    </row>
    <row r="279" spans="2:24" ht="15" customHeight="1" x14ac:dyDescent="0.2">
      <c r="B279" s="1" t="s">
        <v>6117</v>
      </c>
      <c r="C279" s="70" t="s">
        <v>6118</v>
      </c>
      <c r="D279" s="62" t="s">
        <v>5139</v>
      </c>
      <c r="E279" s="1" t="s">
        <v>6119</v>
      </c>
      <c r="F279" s="2">
        <v>0.2</v>
      </c>
      <c r="G279" s="2">
        <v>300.17</v>
      </c>
      <c r="H279" s="2">
        <f>+G279*21/100</f>
        <v>63.035700000000006</v>
      </c>
      <c r="I279" s="2">
        <v>300.17</v>
      </c>
      <c r="J279" s="2">
        <v>63.04</v>
      </c>
      <c r="K279" s="63">
        <v>45154</v>
      </c>
      <c r="L279" s="62">
        <v>2</v>
      </c>
      <c r="M279" s="62">
        <v>1</v>
      </c>
      <c r="N279" s="2"/>
      <c r="O279" s="2"/>
      <c r="P279" s="2"/>
      <c r="Q279" s="62" t="s">
        <v>34</v>
      </c>
      <c r="R279" s="73" t="s">
        <v>347</v>
      </c>
      <c r="S279" s="78" t="s">
        <v>2587</v>
      </c>
      <c r="T279" s="15"/>
      <c r="U279" s="13" t="s">
        <v>348</v>
      </c>
      <c r="V279" s="2">
        <v>363.21</v>
      </c>
      <c r="W279" s="62" t="s">
        <v>7508</v>
      </c>
      <c r="X279" s="1" t="s">
        <v>5230</v>
      </c>
    </row>
    <row r="280" spans="2:24" ht="15" customHeight="1" x14ac:dyDescent="0.2">
      <c r="B280" s="1" t="s">
        <v>6120</v>
      </c>
      <c r="C280" s="70" t="s">
        <v>6121</v>
      </c>
      <c r="D280" s="62" t="s">
        <v>5139</v>
      </c>
      <c r="E280" s="1" t="s">
        <v>6122</v>
      </c>
      <c r="F280" s="2">
        <v>0.2</v>
      </c>
      <c r="G280" s="2">
        <v>563.23</v>
      </c>
      <c r="H280" s="2">
        <f>+G280*21/100</f>
        <v>118.2783</v>
      </c>
      <c r="I280" s="2">
        <v>563.23</v>
      </c>
      <c r="J280" s="2">
        <v>118.28</v>
      </c>
      <c r="K280" s="63">
        <v>45154</v>
      </c>
      <c r="L280" s="62">
        <v>2</v>
      </c>
      <c r="M280" s="62">
        <v>1</v>
      </c>
      <c r="N280" s="2"/>
      <c r="O280" s="2"/>
      <c r="P280" s="2"/>
      <c r="Q280" s="62" t="s">
        <v>34</v>
      </c>
      <c r="R280" s="73" t="s">
        <v>347</v>
      </c>
      <c r="S280" s="78" t="s">
        <v>2587</v>
      </c>
      <c r="T280" s="15"/>
      <c r="U280" s="13" t="s">
        <v>348</v>
      </c>
      <c r="V280" s="2">
        <v>681.51</v>
      </c>
      <c r="W280" s="62" t="s">
        <v>7508</v>
      </c>
      <c r="X280" s="1" t="s">
        <v>5230</v>
      </c>
    </row>
    <row r="281" spans="2:24" ht="15" customHeight="1" x14ac:dyDescent="0.2">
      <c r="B281" s="1" t="s">
        <v>6114</v>
      </c>
      <c r="C281" s="70" t="s">
        <v>6115</v>
      </c>
      <c r="D281" s="62" t="s">
        <v>5139</v>
      </c>
      <c r="E281" s="1" t="s">
        <v>6116</v>
      </c>
      <c r="F281" s="2">
        <v>0.2</v>
      </c>
      <c r="G281" s="2">
        <v>192.19</v>
      </c>
      <c r="H281" s="2">
        <f>+G281*21/100</f>
        <v>40.359899999999996</v>
      </c>
      <c r="I281" s="2">
        <v>192.19</v>
      </c>
      <c r="J281" s="2">
        <v>40.36</v>
      </c>
      <c r="K281" s="63">
        <v>45154</v>
      </c>
      <c r="L281" s="62">
        <v>2</v>
      </c>
      <c r="M281" s="62">
        <v>1</v>
      </c>
      <c r="N281" s="2"/>
      <c r="O281" s="2"/>
      <c r="P281" s="2"/>
      <c r="Q281" s="62" t="s">
        <v>34</v>
      </c>
      <c r="R281" s="73" t="s">
        <v>347</v>
      </c>
      <c r="S281" s="78" t="s">
        <v>2587</v>
      </c>
      <c r="T281" s="15"/>
      <c r="U281" s="13" t="s">
        <v>1668</v>
      </c>
      <c r="V281" s="2">
        <v>232.55</v>
      </c>
      <c r="W281" s="62" t="s">
        <v>7508</v>
      </c>
      <c r="X281" s="1" t="s">
        <v>5230</v>
      </c>
    </row>
    <row r="282" spans="2:24" ht="15" customHeight="1" x14ac:dyDescent="0.2">
      <c r="B282" s="1" t="s">
        <v>6177</v>
      </c>
      <c r="C282" s="70" t="s">
        <v>6178</v>
      </c>
      <c r="D282" s="62" t="s">
        <v>5138</v>
      </c>
      <c r="E282" s="1" t="s">
        <v>6179</v>
      </c>
      <c r="F282" s="2">
        <v>1</v>
      </c>
      <c r="G282" s="2">
        <v>108.5</v>
      </c>
      <c r="H282" s="2">
        <f>+G282*21/100</f>
        <v>22.785</v>
      </c>
      <c r="I282" s="2">
        <v>108.5</v>
      </c>
      <c r="J282" s="2">
        <v>22.79</v>
      </c>
      <c r="K282" s="63">
        <v>45154</v>
      </c>
      <c r="L282" s="62">
        <v>2</v>
      </c>
      <c r="M282" s="62">
        <v>1</v>
      </c>
      <c r="N282" s="2"/>
      <c r="O282" s="2"/>
      <c r="P282" s="2"/>
      <c r="Q282" s="62" t="s">
        <v>287</v>
      </c>
      <c r="R282" s="73" t="s">
        <v>4205</v>
      </c>
      <c r="S282" s="78" t="s">
        <v>2587</v>
      </c>
      <c r="T282" s="15"/>
      <c r="U282" s="13" t="s">
        <v>784</v>
      </c>
      <c r="V282" s="2">
        <v>131.29</v>
      </c>
      <c r="W282" s="62" t="s">
        <v>7508</v>
      </c>
      <c r="X282" s="1" t="s">
        <v>5504</v>
      </c>
    </row>
    <row r="283" spans="2:24" ht="15" customHeight="1" x14ac:dyDescent="0.2">
      <c r="B283" s="1" t="s">
        <v>6152</v>
      </c>
      <c r="C283" s="70" t="s">
        <v>6153</v>
      </c>
      <c r="D283" s="62" t="s">
        <v>5138</v>
      </c>
      <c r="E283" s="1" t="s">
        <v>6154</v>
      </c>
      <c r="F283" s="2">
        <v>2</v>
      </c>
      <c r="G283" s="2">
        <v>824</v>
      </c>
      <c r="H283" s="2">
        <f>+G283*21/100</f>
        <v>173.04</v>
      </c>
      <c r="I283" s="2">
        <v>824</v>
      </c>
      <c r="J283" s="2">
        <v>173.04</v>
      </c>
      <c r="K283" s="63">
        <v>45154</v>
      </c>
      <c r="L283" s="62">
        <v>2</v>
      </c>
      <c r="M283" s="62">
        <v>1</v>
      </c>
      <c r="N283" s="2"/>
      <c r="O283" s="2"/>
      <c r="P283" s="2"/>
      <c r="Q283" s="62" t="s">
        <v>287</v>
      </c>
      <c r="R283" s="73" t="s">
        <v>4205</v>
      </c>
      <c r="S283" s="78" t="s">
        <v>2587</v>
      </c>
      <c r="T283" s="15"/>
      <c r="U283" s="13" t="s">
        <v>784</v>
      </c>
      <c r="V283" s="2">
        <v>997.04</v>
      </c>
      <c r="W283" s="62" t="s">
        <v>7508</v>
      </c>
      <c r="X283" s="1" t="s">
        <v>5504</v>
      </c>
    </row>
    <row r="284" spans="2:24" ht="15" customHeight="1" x14ac:dyDescent="0.2">
      <c r="B284" s="1" t="s">
        <v>6180</v>
      </c>
      <c r="C284" s="70" t="s">
        <v>6181</v>
      </c>
      <c r="D284" s="62" t="s">
        <v>5138</v>
      </c>
      <c r="E284" s="1" t="s">
        <v>6182</v>
      </c>
      <c r="F284" s="2">
        <v>2</v>
      </c>
      <c r="G284" s="2">
        <v>14995</v>
      </c>
      <c r="H284" s="2">
        <f>+G284*21/100</f>
        <v>3148.95</v>
      </c>
      <c r="I284" s="2">
        <v>14995</v>
      </c>
      <c r="J284" s="2">
        <v>3148.95</v>
      </c>
      <c r="K284" s="63">
        <v>45154</v>
      </c>
      <c r="L284" s="62">
        <v>1</v>
      </c>
      <c r="M284" s="62">
        <v>1</v>
      </c>
      <c r="N284" s="2"/>
      <c r="O284" s="2"/>
      <c r="P284" s="2"/>
      <c r="Q284" s="62" t="s">
        <v>2662</v>
      </c>
      <c r="R284" s="73" t="s">
        <v>6183</v>
      </c>
      <c r="S284" s="78" t="s">
        <v>2587</v>
      </c>
      <c r="T284" s="15"/>
      <c r="U284" s="13" t="s">
        <v>6184</v>
      </c>
      <c r="V284" s="2">
        <v>18143.95</v>
      </c>
      <c r="W284" s="62" t="s">
        <v>7508</v>
      </c>
      <c r="X284" s="1" t="s">
        <v>5504</v>
      </c>
    </row>
    <row r="285" spans="2:24" ht="15" customHeight="1" x14ac:dyDescent="0.2">
      <c r="B285" s="1" t="s">
        <v>6128</v>
      </c>
      <c r="C285" s="70" t="s">
        <v>6129</v>
      </c>
      <c r="D285" s="62" t="s">
        <v>5138</v>
      </c>
      <c r="E285" s="1" t="s">
        <v>6130</v>
      </c>
      <c r="F285" s="2">
        <v>0.5</v>
      </c>
      <c r="G285" s="2">
        <v>177.58</v>
      </c>
      <c r="H285" s="2">
        <f>+G285*21/100</f>
        <v>37.291800000000002</v>
      </c>
      <c r="I285" s="2">
        <v>177.58</v>
      </c>
      <c r="J285" s="2">
        <v>37.29</v>
      </c>
      <c r="K285" s="63">
        <v>45154</v>
      </c>
      <c r="L285" s="62">
        <v>2</v>
      </c>
      <c r="M285" s="62">
        <v>1</v>
      </c>
      <c r="N285" s="2"/>
      <c r="O285" s="2"/>
      <c r="P285" s="2"/>
      <c r="Q285" s="62" t="s">
        <v>122</v>
      </c>
      <c r="R285" s="73" t="s">
        <v>5296</v>
      </c>
      <c r="S285" s="78" t="s">
        <v>2587</v>
      </c>
      <c r="T285" s="15"/>
      <c r="U285" s="13" t="s">
        <v>133</v>
      </c>
      <c r="V285" s="2">
        <v>214.87</v>
      </c>
      <c r="W285" s="62" t="s">
        <v>7508</v>
      </c>
      <c r="X285" s="1" t="s">
        <v>5230</v>
      </c>
    </row>
    <row r="286" spans="2:24" ht="15" customHeight="1" x14ac:dyDescent="0.2">
      <c r="B286" s="1" t="s">
        <v>6105</v>
      </c>
      <c r="C286" s="70" t="s">
        <v>6106</v>
      </c>
      <c r="D286" s="62" t="s">
        <v>5138</v>
      </c>
      <c r="E286" s="1" t="s">
        <v>6107</v>
      </c>
      <c r="F286" s="2">
        <v>0.5</v>
      </c>
      <c r="G286" s="2">
        <v>11.83</v>
      </c>
      <c r="H286" s="2">
        <f>+G286*21/100</f>
        <v>2.4843000000000002</v>
      </c>
      <c r="I286" s="2">
        <v>11.82</v>
      </c>
      <c r="J286" s="2">
        <v>2.48</v>
      </c>
      <c r="K286" s="63">
        <v>45154</v>
      </c>
      <c r="L286" s="62">
        <v>2</v>
      </c>
      <c r="M286" s="62">
        <v>1</v>
      </c>
      <c r="N286" s="2"/>
      <c r="O286" s="2"/>
      <c r="P286" s="2"/>
      <c r="Q286" s="62" t="s">
        <v>29</v>
      </c>
      <c r="R286" s="73" t="s">
        <v>7230</v>
      </c>
      <c r="S286" s="78" t="s">
        <v>2587</v>
      </c>
      <c r="T286" s="15"/>
      <c r="U286" s="13" t="s">
        <v>354</v>
      </c>
      <c r="V286" s="2">
        <v>14.3</v>
      </c>
      <c r="W286" s="62" t="s">
        <v>7508</v>
      </c>
      <c r="X286" s="1" t="s">
        <v>5230</v>
      </c>
    </row>
    <row r="287" spans="2:24" ht="15" customHeight="1" x14ac:dyDescent="0.2">
      <c r="B287" s="1" t="s">
        <v>6189</v>
      </c>
      <c r="C287" s="70" t="s">
        <v>6190</v>
      </c>
      <c r="D287" s="62" t="s">
        <v>5139</v>
      </c>
      <c r="E287" s="1" t="s">
        <v>6191</v>
      </c>
      <c r="F287" s="2">
        <v>1</v>
      </c>
      <c r="G287" s="2">
        <v>2000</v>
      </c>
      <c r="H287" s="2">
        <f>+G287*21/100</f>
        <v>420</v>
      </c>
      <c r="I287" s="2">
        <v>2000</v>
      </c>
      <c r="J287" s="2">
        <v>420</v>
      </c>
      <c r="K287" s="63">
        <v>45154</v>
      </c>
      <c r="L287" s="62">
        <v>2</v>
      </c>
      <c r="M287" s="62">
        <v>1</v>
      </c>
      <c r="N287" s="2"/>
      <c r="O287" s="2"/>
      <c r="P287" s="2"/>
      <c r="Q287" s="62" t="s">
        <v>2492</v>
      </c>
      <c r="R287" s="74" t="s">
        <v>7501</v>
      </c>
      <c r="S287" s="78" t="s">
        <v>2587</v>
      </c>
      <c r="T287" s="15"/>
      <c r="U287" s="13" t="s">
        <v>1308</v>
      </c>
      <c r="V287" s="2">
        <v>2420</v>
      </c>
      <c r="W287" s="62" t="s">
        <v>7508</v>
      </c>
      <c r="X287" s="1" t="s">
        <v>5504</v>
      </c>
    </row>
    <row r="288" spans="2:24" ht="15" customHeight="1" x14ac:dyDescent="0.2">
      <c r="B288" s="1" t="s">
        <v>6217</v>
      </c>
      <c r="C288" s="70" t="s">
        <v>6218</v>
      </c>
      <c r="D288" s="62" t="s">
        <v>5138</v>
      </c>
      <c r="E288" s="1" t="s">
        <v>6219</v>
      </c>
      <c r="F288" s="2">
        <v>2</v>
      </c>
      <c r="G288" s="2">
        <v>184.7</v>
      </c>
      <c r="H288" s="2">
        <f>+G288*21/100</f>
        <v>38.786999999999999</v>
      </c>
      <c r="I288" s="2">
        <v>184.7</v>
      </c>
      <c r="J288" s="2">
        <v>38.79</v>
      </c>
      <c r="K288" s="63">
        <v>45154</v>
      </c>
      <c r="L288" s="62">
        <v>2</v>
      </c>
      <c r="M288" s="62">
        <v>1</v>
      </c>
      <c r="N288" s="2"/>
      <c r="O288" s="2"/>
      <c r="P288" s="2"/>
      <c r="Q288" s="62" t="s">
        <v>6220</v>
      </c>
      <c r="R288" s="73" t="s">
        <v>6221</v>
      </c>
      <c r="S288" s="78" t="s">
        <v>2587</v>
      </c>
      <c r="T288" s="15"/>
      <c r="U288" s="13">
        <v>14221000</v>
      </c>
      <c r="V288" s="2">
        <v>223.49</v>
      </c>
      <c r="W288" s="62" t="s">
        <v>7508</v>
      </c>
      <c r="X288" s="1" t="s">
        <v>5504</v>
      </c>
    </row>
    <row r="289" spans="2:24" ht="15" customHeight="1" x14ac:dyDescent="0.2">
      <c r="B289" s="1" t="s">
        <v>6167</v>
      </c>
      <c r="C289" s="70" t="s">
        <v>6168</v>
      </c>
      <c r="D289" s="62" t="s">
        <v>5139</v>
      </c>
      <c r="E289" s="1" t="s">
        <v>6169</v>
      </c>
      <c r="F289" s="2">
        <v>2</v>
      </c>
      <c r="G289" s="2">
        <v>619.83000000000004</v>
      </c>
      <c r="H289" s="2">
        <f>+G289*21/100</f>
        <v>130.1643</v>
      </c>
      <c r="I289" s="2">
        <v>619.83000000000004</v>
      </c>
      <c r="J289" s="2">
        <v>130.16</v>
      </c>
      <c r="K289" s="63">
        <v>45154</v>
      </c>
      <c r="L289" s="62">
        <v>2</v>
      </c>
      <c r="M289" s="62">
        <v>1</v>
      </c>
      <c r="N289" s="2"/>
      <c r="O289" s="2"/>
      <c r="P289" s="2"/>
      <c r="Q289" s="62" t="s">
        <v>6170</v>
      </c>
      <c r="R289" s="74" t="s">
        <v>7496</v>
      </c>
      <c r="S289" s="78" t="s">
        <v>2587</v>
      </c>
      <c r="T289" s="15"/>
      <c r="U289" s="13" t="s">
        <v>784</v>
      </c>
      <c r="V289" s="2">
        <v>749.99</v>
      </c>
      <c r="W289" s="62" t="s">
        <v>7508</v>
      </c>
      <c r="X289" s="1" t="s">
        <v>5504</v>
      </c>
    </row>
    <row r="290" spans="2:24" ht="15" customHeight="1" x14ac:dyDescent="0.2">
      <c r="B290" s="1" t="s">
        <v>6214</v>
      </c>
      <c r="C290" s="70" t="s">
        <v>6215</v>
      </c>
      <c r="D290" s="62" t="s">
        <v>5139</v>
      </c>
      <c r="E290" s="1" t="s">
        <v>6216</v>
      </c>
      <c r="F290" s="2">
        <v>2</v>
      </c>
      <c r="G290" s="2">
        <v>1800</v>
      </c>
      <c r="H290" s="2">
        <v>0</v>
      </c>
      <c r="I290" s="2">
        <v>1800</v>
      </c>
      <c r="J290" s="2">
        <v>0</v>
      </c>
      <c r="K290" s="63">
        <v>45154</v>
      </c>
      <c r="L290" s="62">
        <v>2</v>
      </c>
      <c r="M290" s="62">
        <v>1</v>
      </c>
      <c r="N290" s="2"/>
      <c r="O290" s="2"/>
      <c r="P290" s="2"/>
      <c r="Q290" s="62" t="s">
        <v>1497</v>
      </c>
      <c r="R290" s="73" t="s">
        <v>1498</v>
      </c>
      <c r="S290" s="78" t="s">
        <v>2587</v>
      </c>
      <c r="T290" s="15"/>
      <c r="U290" s="13" t="s">
        <v>1308</v>
      </c>
      <c r="V290" s="2">
        <v>1800</v>
      </c>
      <c r="W290" s="62" t="s">
        <v>7508</v>
      </c>
      <c r="X290" s="1" t="s">
        <v>5504</v>
      </c>
    </row>
    <row r="291" spans="2:24" ht="15" customHeight="1" x14ac:dyDescent="0.2">
      <c r="B291" s="1" t="s">
        <v>6171</v>
      </c>
      <c r="C291" s="70" t="s">
        <v>6172</v>
      </c>
      <c r="D291" s="62" t="s">
        <v>5139</v>
      </c>
      <c r="E291" s="1" t="s">
        <v>6173</v>
      </c>
      <c r="F291" s="2">
        <v>2</v>
      </c>
      <c r="G291" s="2">
        <v>1800</v>
      </c>
      <c r="H291" s="2">
        <v>0</v>
      </c>
      <c r="I291" s="2">
        <v>1800</v>
      </c>
      <c r="J291" s="2">
        <v>0</v>
      </c>
      <c r="K291" s="63">
        <v>45154</v>
      </c>
      <c r="L291" s="62">
        <v>2</v>
      </c>
      <c r="M291" s="62">
        <v>1</v>
      </c>
      <c r="N291" s="2"/>
      <c r="O291" s="2"/>
      <c r="P291" s="2"/>
      <c r="Q291" s="62" t="s">
        <v>6174</v>
      </c>
      <c r="R291" s="73" t="s">
        <v>6175</v>
      </c>
      <c r="S291" s="78" t="s">
        <v>2587</v>
      </c>
      <c r="T291" s="15"/>
      <c r="U291" s="13" t="s">
        <v>6176</v>
      </c>
      <c r="V291" s="2">
        <v>1800</v>
      </c>
      <c r="W291" s="62" t="s">
        <v>7508</v>
      </c>
      <c r="X291" s="1" t="s">
        <v>5504</v>
      </c>
    </row>
    <row r="292" spans="2:24" ht="15" customHeight="1" x14ac:dyDescent="0.2">
      <c r="B292" s="1" t="s">
        <v>6192</v>
      </c>
      <c r="C292" s="70" t="s">
        <v>6193</v>
      </c>
      <c r="D292" s="62" t="s">
        <v>5139</v>
      </c>
      <c r="E292" s="1" t="s">
        <v>6194</v>
      </c>
      <c r="F292" s="2">
        <v>2</v>
      </c>
      <c r="G292" s="2">
        <v>1800</v>
      </c>
      <c r="H292" s="2">
        <v>0</v>
      </c>
      <c r="I292" s="2">
        <v>1800</v>
      </c>
      <c r="J292" s="2">
        <v>0</v>
      </c>
      <c r="K292" s="63">
        <v>45154</v>
      </c>
      <c r="L292" s="62">
        <v>2</v>
      </c>
      <c r="M292" s="62">
        <v>1</v>
      </c>
      <c r="N292" s="2"/>
      <c r="O292" s="2"/>
      <c r="P292" s="2"/>
      <c r="Q292" s="62" t="s">
        <v>6195</v>
      </c>
      <c r="R292" s="73" t="s">
        <v>6196</v>
      </c>
      <c r="S292" s="78" t="s">
        <v>2587</v>
      </c>
      <c r="T292" s="15"/>
      <c r="U292" s="13" t="s">
        <v>1308</v>
      </c>
      <c r="V292" s="2">
        <v>1800</v>
      </c>
      <c r="W292" s="62" t="s">
        <v>7508</v>
      </c>
      <c r="X292" s="1" t="s">
        <v>5504</v>
      </c>
    </row>
    <row r="293" spans="2:24" ht="15" customHeight="1" x14ac:dyDescent="0.2">
      <c r="B293" s="1" t="s">
        <v>6185</v>
      </c>
      <c r="C293" s="70" t="s">
        <v>6186</v>
      </c>
      <c r="D293" s="62" t="s">
        <v>5139</v>
      </c>
      <c r="E293" s="1" t="s">
        <v>6187</v>
      </c>
      <c r="F293" s="2">
        <v>2</v>
      </c>
      <c r="G293" s="2">
        <v>1800</v>
      </c>
      <c r="H293" s="2">
        <v>0</v>
      </c>
      <c r="I293" s="2">
        <v>1800</v>
      </c>
      <c r="J293" s="2">
        <v>0</v>
      </c>
      <c r="K293" s="63">
        <v>45154</v>
      </c>
      <c r="L293" s="62">
        <v>2</v>
      </c>
      <c r="M293" s="62">
        <v>1</v>
      </c>
      <c r="N293" s="2"/>
      <c r="O293" s="2"/>
      <c r="P293" s="2"/>
      <c r="Q293" s="62" t="s">
        <v>6188</v>
      </c>
      <c r="R293" s="74" t="s">
        <v>7495</v>
      </c>
      <c r="S293" s="78" t="s">
        <v>2587</v>
      </c>
      <c r="T293" s="15"/>
      <c r="U293" s="13" t="s">
        <v>6176</v>
      </c>
      <c r="V293" s="2">
        <v>1800</v>
      </c>
      <c r="W293" s="62" t="s">
        <v>7508</v>
      </c>
      <c r="X293" s="1" t="s">
        <v>5504</v>
      </c>
    </row>
    <row r="294" spans="2:24" ht="15" customHeight="1" x14ac:dyDescent="0.2">
      <c r="B294" s="1" t="s">
        <v>6210</v>
      </c>
      <c r="C294" s="70" t="s">
        <v>6211</v>
      </c>
      <c r="D294" s="62" t="s">
        <v>5139</v>
      </c>
      <c r="E294" s="1" t="s">
        <v>6212</v>
      </c>
      <c r="F294" s="2">
        <v>2</v>
      </c>
      <c r="G294" s="2">
        <v>1800</v>
      </c>
      <c r="H294" s="2">
        <v>0</v>
      </c>
      <c r="I294" s="2">
        <v>1800</v>
      </c>
      <c r="J294" s="2">
        <v>0</v>
      </c>
      <c r="K294" s="63">
        <v>45154</v>
      </c>
      <c r="L294" s="62">
        <v>2</v>
      </c>
      <c r="M294" s="62">
        <v>1</v>
      </c>
      <c r="N294" s="2"/>
      <c r="O294" s="2"/>
      <c r="P294" s="2"/>
      <c r="Q294" s="62" t="s">
        <v>6213</v>
      </c>
      <c r="R294" s="74" t="s">
        <v>6663</v>
      </c>
      <c r="S294" s="78" t="s">
        <v>2587</v>
      </c>
      <c r="T294" s="15"/>
      <c r="U294" s="13" t="s">
        <v>1308</v>
      </c>
      <c r="V294" s="2">
        <v>1800</v>
      </c>
      <c r="W294" s="62" t="s">
        <v>7508</v>
      </c>
      <c r="X294" s="1" t="s">
        <v>5504</v>
      </c>
    </row>
    <row r="295" spans="2:24" ht="15" customHeight="1" x14ac:dyDescent="0.2">
      <c r="B295" s="1" t="s">
        <v>6205</v>
      </c>
      <c r="C295" s="70" t="s">
        <v>6206</v>
      </c>
      <c r="D295" s="62" t="s">
        <v>5139</v>
      </c>
      <c r="E295" s="1" t="s">
        <v>6207</v>
      </c>
      <c r="F295" s="2">
        <v>2</v>
      </c>
      <c r="G295" s="2">
        <v>1200</v>
      </c>
      <c r="H295" s="2">
        <v>0</v>
      </c>
      <c r="I295" s="2">
        <v>1200</v>
      </c>
      <c r="J295" s="2">
        <v>0</v>
      </c>
      <c r="K295" s="63">
        <v>45154</v>
      </c>
      <c r="L295" s="62">
        <v>2</v>
      </c>
      <c r="M295" s="62">
        <v>1</v>
      </c>
      <c r="N295" s="2"/>
      <c r="O295" s="2"/>
      <c r="P295" s="2"/>
      <c r="Q295" s="62" t="s">
        <v>6208</v>
      </c>
      <c r="R295" s="73" t="s">
        <v>6209</v>
      </c>
      <c r="S295" s="78" t="s">
        <v>2587</v>
      </c>
      <c r="T295" s="15"/>
      <c r="U295" s="13" t="s">
        <v>1308</v>
      </c>
      <c r="V295" s="2">
        <v>1200</v>
      </c>
      <c r="W295" s="62" t="s">
        <v>7508</v>
      </c>
      <c r="X295" s="1" t="s">
        <v>5504</v>
      </c>
    </row>
    <row r="296" spans="2:24" ht="15" customHeight="1" x14ac:dyDescent="0.2">
      <c r="B296" s="1" t="s">
        <v>6197</v>
      </c>
      <c r="C296" s="70" t="s">
        <v>6198</v>
      </c>
      <c r="D296" s="62" t="s">
        <v>5139</v>
      </c>
      <c r="E296" s="1" t="s">
        <v>6199</v>
      </c>
      <c r="F296" s="2">
        <v>2</v>
      </c>
      <c r="G296" s="2">
        <v>1800</v>
      </c>
      <c r="H296" s="2">
        <v>0</v>
      </c>
      <c r="I296" s="2">
        <v>1800</v>
      </c>
      <c r="J296" s="2">
        <v>0</v>
      </c>
      <c r="K296" s="63">
        <v>45154</v>
      </c>
      <c r="L296" s="62">
        <v>2</v>
      </c>
      <c r="M296" s="62">
        <v>1</v>
      </c>
      <c r="N296" s="2"/>
      <c r="O296" s="2"/>
      <c r="P296" s="2"/>
      <c r="Q296" s="62" t="s">
        <v>6200</v>
      </c>
      <c r="R296" s="74" t="s">
        <v>7498</v>
      </c>
      <c r="S296" s="78" t="s">
        <v>2587</v>
      </c>
      <c r="T296" s="15"/>
      <c r="U296" s="13" t="s">
        <v>6201</v>
      </c>
      <c r="V296" s="2">
        <v>1800</v>
      </c>
      <c r="W296" s="62" t="s">
        <v>7508</v>
      </c>
      <c r="X296" s="1" t="s">
        <v>5504</v>
      </c>
    </row>
    <row r="297" spans="2:24" ht="15" customHeight="1" x14ac:dyDescent="0.2">
      <c r="B297" s="1" t="s">
        <v>6139</v>
      </c>
      <c r="C297" s="70" t="s">
        <v>6140</v>
      </c>
      <c r="D297" s="62" t="s">
        <v>5139</v>
      </c>
      <c r="E297" s="1" t="s">
        <v>6141</v>
      </c>
      <c r="F297" s="2">
        <v>1</v>
      </c>
      <c r="G297" s="2">
        <v>120</v>
      </c>
      <c r="H297" s="2">
        <v>0</v>
      </c>
      <c r="I297" s="2">
        <v>120</v>
      </c>
      <c r="J297" s="2">
        <v>0</v>
      </c>
      <c r="K297" s="63">
        <v>45154</v>
      </c>
      <c r="L297" s="62">
        <v>2</v>
      </c>
      <c r="M297" s="62">
        <v>1</v>
      </c>
      <c r="N297" s="2"/>
      <c r="O297" s="2"/>
      <c r="P297" s="2"/>
      <c r="Q297" s="62" t="s">
        <v>6142</v>
      </c>
      <c r="R297" s="73" t="s">
        <v>6143</v>
      </c>
      <c r="S297" s="78" t="s">
        <v>2587</v>
      </c>
      <c r="T297" s="15"/>
      <c r="U297" s="13" t="s">
        <v>1308</v>
      </c>
      <c r="V297" s="2">
        <v>120</v>
      </c>
      <c r="W297" s="62" t="s">
        <v>7508</v>
      </c>
      <c r="X297" s="1" t="s">
        <v>5504</v>
      </c>
    </row>
    <row r="298" spans="2:24" ht="15" customHeight="1" x14ac:dyDescent="0.2">
      <c r="B298" s="1" t="s">
        <v>6144</v>
      </c>
      <c r="C298" s="70" t="s">
        <v>6145</v>
      </c>
      <c r="D298" s="62" t="s">
        <v>5139</v>
      </c>
      <c r="E298" s="1" t="s">
        <v>6146</v>
      </c>
      <c r="F298" s="2">
        <v>1</v>
      </c>
      <c r="G298" s="2">
        <v>1600</v>
      </c>
      <c r="H298" s="2">
        <v>0</v>
      </c>
      <c r="I298" s="2">
        <v>1600</v>
      </c>
      <c r="J298" s="2">
        <v>0</v>
      </c>
      <c r="K298" s="63">
        <v>45154</v>
      </c>
      <c r="L298" s="62">
        <v>2</v>
      </c>
      <c r="M298" s="62">
        <v>1</v>
      </c>
      <c r="N298" s="2"/>
      <c r="O298" s="2"/>
      <c r="P298" s="2"/>
      <c r="Q298" s="62" t="s">
        <v>6142</v>
      </c>
      <c r="R298" s="73" t="s">
        <v>6147</v>
      </c>
      <c r="S298" s="78" t="s">
        <v>2587</v>
      </c>
      <c r="T298" s="15"/>
      <c r="U298" s="13" t="s">
        <v>1308</v>
      </c>
      <c r="V298" s="2">
        <v>1600</v>
      </c>
      <c r="W298" s="62" t="s">
        <v>7508</v>
      </c>
      <c r="X298" s="1" t="s">
        <v>5504</v>
      </c>
    </row>
    <row r="299" spans="2:24" ht="15" customHeight="1" x14ac:dyDescent="0.2">
      <c r="B299" s="1" t="s">
        <v>6288</v>
      </c>
      <c r="C299" s="70" t="s">
        <v>6289</v>
      </c>
      <c r="D299" s="62" t="s">
        <v>5138</v>
      </c>
      <c r="E299" s="1" t="s">
        <v>6290</v>
      </c>
      <c r="F299" s="2">
        <v>1</v>
      </c>
      <c r="G299" s="2">
        <v>4.96</v>
      </c>
      <c r="H299" s="2">
        <f>+G299*21/100</f>
        <v>1.0415999999999999</v>
      </c>
      <c r="I299" s="2">
        <v>4.96</v>
      </c>
      <c r="J299" s="2">
        <v>1.04</v>
      </c>
      <c r="K299" s="63">
        <v>45155</v>
      </c>
      <c r="L299" s="62">
        <v>2</v>
      </c>
      <c r="M299" s="62">
        <v>1</v>
      </c>
      <c r="N299" s="2"/>
      <c r="O299" s="2"/>
      <c r="P299" s="2"/>
      <c r="Q299" s="62" t="s">
        <v>828</v>
      </c>
      <c r="R299" s="73" t="s">
        <v>991</v>
      </c>
      <c r="S299" s="78" t="s">
        <v>2587</v>
      </c>
      <c r="T299" s="15"/>
      <c r="U299" s="13" t="s">
        <v>31</v>
      </c>
      <c r="V299" s="2">
        <v>6</v>
      </c>
      <c r="W299" s="62" t="s">
        <v>7508</v>
      </c>
      <c r="X299" s="1" t="s">
        <v>5279</v>
      </c>
    </row>
    <row r="300" spans="2:24" ht="15" customHeight="1" x14ac:dyDescent="0.2">
      <c r="B300" s="1" t="s">
        <v>6325</v>
      </c>
      <c r="C300" s="70" t="s">
        <v>6326</v>
      </c>
      <c r="D300" s="62" t="s">
        <v>5138</v>
      </c>
      <c r="E300" s="1" t="s">
        <v>6327</v>
      </c>
      <c r="F300" s="2">
        <v>1</v>
      </c>
      <c r="G300" s="2">
        <v>248.03</v>
      </c>
      <c r="H300" s="2">
        <f>+G300*21/100</f>
        <v>52.086300000000001</v>
      </c>
      <c r="I300" s="2">
        <v>248.03</v>
      </c>
      <c r="J300" s="2">
        <v>52.09</v>
      </c>
      <c r="K300" s="63">
        <v>45155</v>
      </c>
      <c r="L300" s="62">
        <v>2</v>
      </c>
      <c r="M300" s="62">
        <v>1</v>
      </c>
      <c r="N300" s="2"/>
      <c r="O300" s="2"/>
      <c r="P300" s="2"/>
      <c r="Q300" s="62" t="s">
        <v>140</v>
      </c>
      <c r="R300" s="73" t="s">
        <v>3169</v>
      </c>
      <c r="S300" s="78" t="s">
        <v>2587</v>
      </c>
      <c r="T300" s="15"/>
      <c r="U300" s="13" t="s">
        <v>3878</v>
      </c>
      <c r="V300" s="2">
        <v>300.12</v>
      </c>
      <c r="W300" s="62" t="s">
        <v>7508</v>
      </c>
      <c r="X300" s="1" t="s">
        <v>5279</v>
      </c>
    </row>
    <row r="301" spans="2:24" ht="15" customHeight="1" x14ac:dyDescent="0.2">
      <c r="B301" s="1" t="s">
        <v>6281</v>
      </c>
      <c r="C301" s="70" t="s">
        <v>6282</v>
      </c>
      <c r="D301" s="62" t="s">
        <v>5138</v>
      </c>
      <c r="E301" s="1" t="s">
        <v>6283</v>
      </c>
      <c r="F301" s="2">
        <v>1</v>
      </c>
      <c r="G301" s="2">
        <v>582.51</v>
      </c>
      <c r="H301" s="2">
        <f>+G301*21/100</f>
        <v>122.32709999999999</v>
      </c>
      <c r="I301" s="2">
        <v>582.51</v>
      </c>
      <c r="J301" s="2">
        <v>122.33</v>
      </c>
      <c r="K301" s="63">
        <v>45155</v>
      </c>
      <c r="L301" s="62">
        <v>2</v>
      </c>
      <c r="M301" s="62">
        <v>1</v>
      </c>
      <c r="N301" s="2"/>
      <c r="O301" s="2"/>
      <c r="P301" s="2"/>
      <c r="Q301" s="62" t="s">
        <v>140</v>
      </c>
      <c r="R301" s="73" t="s">
        <v>6284</v>
      </c>
      <c r="S301" s="78" t="s">
        <v>2587</v>
      </c>
      <c r="T301" s="15"/>
      <c r="U301" s="13" t="s">
        <v>31</v>
      </c>
      <c r="V301" s="2">
        <v>704.84</v>
      </c>
      <c r="W301" s="62" t="s">
        <v>7508</v>
      </c>
      <c r="X301" s="1" t="s">
        <v>5279</v>
      </c>
    </row>
    <row r="302" spans="2:24" ht="15" customHeight="1" x14ac:dyDescent="0.2">
      <c r="B302" s="1" t="s">
        <v>6239</v>
      </c>
      <c r="C302" s="70" t="s">
        <v>6240</v>
      </c>
      <c r="D302" s="62" t="s">
        <v>5139</v>
      </c>
      <c r="E302" s="1" t="s">
        <v>6241</v>
      </c>
      <c r="F302" s="2">
        <v>0.2</v>
      </c>
      <c r="G302" s="2">
        <v>489.66</v>
      </c>
      <c r="H302" s="2">
        <f>+G302*21/100</f>
        <v>102.82860000000001</v>
      </c>
      <c r="I302" s="2">
        <v>489.66</v>
      </c>
      <c r="J302" s="2">
        <v>102.83</v>
      </c>
      <c r="K302" s="63">
        <v>45155</v>
      </c>
      <c r="L302" s="62">
        <v>2</v>
      </c>
      <c r="M302" s="62">
        <v>1</v>
      </c>
      <c r="N302" s="2"/>
      <c r="O302" s="2"/>
      <c r="P302" s="2"/>
      <c r="Q302" s="62" t="s">
        <v>889</v>
      </c>
      <c r="R302" s="73" t="s">
        <v>3836</v>
      </c>
      <c r="S302" s="78" t="s">
        <v>2587</v>
      </c>
      <c r="T302" s="15"/>
      <c r="U302" s="13" t="s">
        <v>51</v>
      </c>
      <c r="V302" s="2">
        <v>592.49</v>
      </c>
      <c r="W302" s="62" t="s">
        <v>7508</v>
      </c>
      <c r="X302" s="1" t="s">
        <v>5279</v>
      </c>
    </row>
    <row r="303" spans="2:24" ht="15" customHeight="1" x14ac:dyDescent="0.2">
      <c r="B303" s="1" t="s">
        <v>6259</v>
      </c>
      <c r="C303" s="70" t="s">
        <v>6260</v>
      </c>
      <c r="D303" s="62" t="s">
        <v>5138</v>
      </c>
      <c r="E303" s="1" t="s">
        <v>6261</v>
      </c>
      <c r="F303" s="2">
        <v>1</v>
      </c>
      <c r="G303" s="2">
        <v>151.12</v>
      </c>
      <c r="H303" s="2">
        <f>+G303*21/100</f>
        <v>31.735199999999999</v>
      </c>
      <c r="I303" s="2">
        <v>151.12</v>
      </c>
      <c r="J303" s="2">
        <v>31.74</v>
      </c>
      <c r="K303" s="63">
        <v>45155</v>
      </c>
      <c r="L303" s="62">
        <v>2</v>
      </c>
      <c r="M303" s="62">
        <v>1</v>
      </c>
      <c r="N303" s="2"/>
      <c r="O303" s="2"/>
      <c r="P303" s="2"/>
      <c r="Q303" s="62" t="s">
        <v>342</v>
      </c>
      <c r="R303" s="73" t="s">
        <v>343</v>
      </c>
      <c r="S303" s="78" t="s">
        <v>2587</v>
      </c>
      <c r="T303" s="15"/>
      <c r="U303" s="13" t="s">
        <v>952</v>
      </c>
      <c r="V303" s="2">
        <v>182.86</v>
      </c>
      <c r="W303" s="62" t="s">
        <v>7508</v>
      </c>
      <c r="X303" s="1" t="s">
        <v>5279</v>
      </c>
    </row>
    <row r="304" spans="2:24" ht="15" customHeight="1" x14ac:dyDescent="0.2">
      <c r="B304" s="1" t="s">
        <v>6285</v>
      </c>
      <c r="C304" s="70" t="s">
        <v>6286</v>
      </c>
      <c r="D304" s="62" t="s">
        <v>5138</v>
      </c>
      <c r="E304" s="1" t="s">
        <v>6287</v>
      </c>
      <c r="F304" s="2">
        <v>1</v>
      </c>
      <c r="G304" s="2">
        <v>256.79000000000002</v>
      </c>
      <c r="H304" s="2">
        <f>+G304*21/100</f>
        <v>53.925899999999999</v>
      </c>
      <c r="I304" s="2">
        <v>257.14</v>
      </c>
      <c r="J304" s="2">
        <v>54</v>
      </c>
      <c r="K304" s="63">
        <v>45155</v>
      </c>
      <c r="L304" s="62">
        <v>2</v>
      </c>
      <c r="M304" s="62">
        <v>1</v>
      </c>
      <c r="N304" s="2"/>
      <c r="O304" s="2"/>
      <c r="P304" s="2"/>
      <c r="Q304" s="62" t="s">
        <v>352</v>
      </c>
      <c r="R304" s="73" t="s">
        <v>693</v>
      </c>
      <c r="S304" s="78" t="s">
        <v>2587</v>
      </c>
      <c r="T304" s="15"/>
      <c r="U304" s="13" t="s">
        <v>31</v>
      </c>
      <c r="V304" s="2">
        <v>311.14</v>
      </c>
      <c r="W304" s="62" t="s">
        <v>7508</v>
      </c>
      <c r="X304" s="1" t="s">
        <v>5279</v>
      </c>
    </row>
    <row r="305" spans="2:24" ht="15" customHeight="1" x14ac:dyDescent="0.2">
      <c r="B305" s="1" t="s">
        <v>6246</v>
      </c>
      <c r="C305" s="70" t="s">
        <v>6247</v>
      </c>
      <c r="D305" s="62" t="s">
        <v>5138</v>
      </c>
      <c r="E305" s="1" t="s">
        <v>6248</v>
      </c>
      <c r="F305" s="2">
        <v>0.1</v>
      </c>
      <c r="G305" s="2">
        <v>73.03</v>
      </c>
      <c r="H305" s="2">
        <f>+G305*21/100</f>
        <v>15.336300000000001</v>
      </c>
      <c r="I305" s="2">
        <v>60.35</v>
      </c>
      <c r="J305" s="2">
        <v>12.67</v>
      </c>
      <c r="K305" s="63">
        <v>45155</v>
      </c>
      <c r="L305" s="62">
        <v>2</v>
      </c>
      <c r="M305" s="62">
        <v>1</v>
      </c>
      <c r="N305" s="2"/>
      <c r="O305" s="2"/>
      <c r="P305" s="2"/>
      <c r="Q305" s="62" t="s">
        <v>1608</v>
      </c>
      <c r="R305" s="73" t="s">
        <v>6249</v>
      </c>
      <c r="S305" s="78" t="s">
        <v>2587</v>
      </c>
      <c r="T305" s="15"/>
      <c r="U305" s="13" t="s">
        <v>1610</v>
      </c>
      <c r="V305" s="2">
        <v>73.02</v>
      </c>
      <c r="W305" s="62" t="s">
        <v>7508</v>
      </c>
      <c r="X305" s="1" t="s">
        <v>5279</v>
      </c>
    </row>
    <row r="306" spans="2:24" ht="15" customHeight="1" x14ac:dyDescent="0.2">
      <c r="B306" s="1" t="s">
        <v>6315</v>
      </c>
      <c r="C306" s="70" t="s">
        <v>6316</v>
      </c>
      <c r="D306" s="62" t="s">
        <v>5138</v>
      </c>
      <c r="E306" s="1" t="s">
        <v>6317</v>
      </c>
      <c r="F306" s="2">
        <v>1</v>
      </c>
      <c r="G306" s="2">
        <v>173.52</v>
      </c>
      <c r="H306" s="2">
        <f>+G306*21/100</f>
        <v>36.4392</v>
      </c>
      <c r="I306" s="2">
        <v>173.52</v>
      </c>
      <c r="J306" s="2">
        <v>36.44</v>
      </c>
      <c r="K306" s="63">
        <v>45155</v>
      </c>
      <c r="L306" s="62">
        <v>2</v>
      </c>
      <c r="M306" s="62">
        <v>1</v>
      </c>
      <c r="N306" s="2"/>
      <c r="O306" s="2"/>
      <c r="P306" s="2"/>
      <c r="Q306" s="62" t="s">
        <v>6318</v>
      </c>
      <c r="R306" s="73" t="s">
        <v>343</v>
      </c>
      <c r="S306" s="78" t="s">
        <v>2587</v>
      </c>
      <c r="T306" s="15"/>
      <c r="U306" s="13" t="s">
        <v>952</v>
      </c>
      <c r="V306" s="2">
        <v>209.96</v>
      </c>
      <c r="W306" s="62" t="s">
        <v>7508</v>
      </c>
      <c r="X306" s="1" t="s">
        <v>5279</v>
      </c>
    </row>
    <row r="307" spans="2:24" ht="15" customHeight="1" x14ac:dyDescent="0.2">
      <c r="B307" s="1" t="s">
        <v>6345</v>
      </c>
      <c r="C307" s="70" t="s">
        <v>6346</v>
      </c>
      <c r="D307" s="62" t="s">
        <v>5138</v>
      </c>
      <c r="E307" s="1" t="s">
        <v>6347</v>
      </c>
      <c r="F307" s="2">
        <v>1</v>
      </c>
      <c r="G307" s="2">
        <v>77</v>
      </c>
      <c r="H307" s="2">
        <f>+G307*21/100</f>
        <v>16.170000000000002</v>
      </c>
      <c r="I307" s="2">
        <v>77</v>
      </c>
      <c r="J307" s="2">
        <v>16.170000000000002</v>
      </c>
      <c r="K307" s="63">
        <v>45155</v>
      </c>
      <c r="L307" s="62">
        <v>2</v>
      </c>
      <c r="M307" s="62">
        <v>1</v>
      </c>
      <c r="N307" s="2"/>
      <c r="O307" s="2"/>
      <c r="P307" s="2"/>
      <c r="Q307" s="62" t="s">
        <v>6348</v>
      </c>
      <c r="R307" s="73" t="s">
        <v>6349</v>
      </c>
      <c r="S307" s="78" t="s">
        <v>2587</v>
      </c>
      <c r="T307" s="15"/>
      <c r="U307" s="13" t="s">
        <v>6350</v>
      </c>
      <c r="V307" s="2">
        <v>93.17</v>
      </c>
      <c r="W307" s="62" t="s">
        <v>7508</v>
      </c>
      <c r="X307" s="1" t="s">
        <v>5249</v>
      </c>
    </row>
    <row r="308" spans="2:24" ht="15" customHeight="1" x14ac:dyDescent="0.2">
      <c r="B308" s="1" t="s">
        <v>6279</v>
      </c>
      <c r="C308" s="70" t="s">
        <v>6280</v>
      </c>
      <c r="D308" s="62" t="s">
        <v>5138</v>
      </c>
      <c r="E308" s="1" t="s">
        <v>2611</v>
      </c>
      <c r="F308" s="2">
        <v>1</v>
      </c>
      <c r="G308" s="2">
        <v>518.07000000000005</v>
      </c>
      <c r="H308" s="2">
        <f>+G308*21/100</f>
        <v>108.79470000000001</v>
      </c>
      <c r="I308" s="2">
        <v>518.07000000000005</v>
      </c>
      <c r="J308" s="2">
        <v>108.79</v>
      </c>
      <c r="K308" s="63">
        <v>45155</v>
      </c>
      <c r="L308" s="62">
        <v>2</v>
      </c>
      <c r="M308" s="62">
        <v>1</v>
      </c>
      <c r="N308" s="2"/>
      <c r="O308" s="2"/>
      <c r="P308" s="2"/>
      <c r="Q308" s="62" t="s">
        <v>170</v>
      </c>
      <c r="R308" s="73" t="s">
        <v>5156</v>
      </c>
      <c r="S308" s="78" t="s">
        <v>2587</v>
      </c>
      <c r="T308" s="15"/>
      <c r="U308" s="13" t="s">
        <v>790</v>
      </c>
      <c r="V308" s="2">
        <v>626.86</v>
      </c>
      <c r="W308" s="62" t="s">
        <v>7508</v>
      </c>
      <c r="X308" s="1" t="s">
        <v>5279</v>
      </c>
    </row>
    <row r="309" spans="2:24" ht="15" customHeight="1" x14ac:dyDescent="0.2">
      <c r="B309" s="1" t="s">
        <v>6268</v>
      </c>
      <c r="C309" s="70" t="s">
        <v>6269</v>
      </c>
      <c r="D309" s="62" t="s">
        <v>5138</v>
      </c>
      <c r="E309" s="1" t="s">
        <v>6270</v>
      </c>
      <c r="F309" s="2">
        <v>0.4</v>
      </c>
      <c r="G309" s="2">
        <v>249.29</v>
      </c>
      <c r="H309" s="2">
        <f>+G309*21/100</f>
        <v>52.350900000000003</v>
      </c>
      <c r="I309" s="2">
        <v>249.29</v>
      </c>
      <c r="J309" s="2">
        <v>52.35</v>
      </c>
      <c r="K309" s="63">
        <v>45155</v>
      </c>
      <c r="L309" s="62">
        <v>2</v>
      </c>
      <c r="M309" s="62">
        <v>1</v>
      </c>
      <c r="N309" s="2"/>
      <c r="O309" s="2"/>
      <c r="P309" s="2"/>
      <c r="Q309" s="62" t="s">
        <v>170</v>
      </c>
      <c r="R309" s="73" t="s">
        <v>6271</v>
      </c>
      <c r="S309" s="78" t="s">
        <v>2587</v>
      </c>
      <c r="T309" s="15"/>
      <c r="U309" s="13" t="s">
        <v>20</v>
      </c>
      <c r="V309" s="2">
        <v>301.64</v>
      </c>
      <c r="W309" s="62" t="s">
        <v>7508</v>
      </c>
      <c r="X309" s="1" t="s">
        <v>5279</v>
      </c>
    </row>
    <row r="310" spans="2:24" ht="15" customHeight="1" x14ac:dyDescent="0.2">
      <c r="B310" s="1" t="s">
        <v>6333</v>
      </c>
      <c r="C310" s="70" t="s">
        <v>6334</v>
      </c>
      <c r="D310" s="62" t="s">
        <v>5138</v>
      </c>
      <c r="E310" s="1" t="s">
        <v>6335</v>
      </c>
      <c r="F310" s="2">
        <v>1</v>
      </c>
      <c r="G310" s="2">
        <v>218.23</v>
      </c>
      <c r="H310" s="2">
        <f>+G310*21/100</f>
        <v>45.828299999999999</v>
      </c>
      <c r="I310" s="2">
        <v>218.23</v>
      </c>
      <c r="J310" s="2">
        <v>45.83</v>
      </c>
      <c r="K310" s="63">
        <v>45155</v>
      </c>
      <c r="L310" s="62">
        <v>2</v>
      </c>
      <c r="M310" s="62">
        <v>1</v>
      </c>
      <c r="N310" s="2"/>
      <c r="O310" s="2"/>
      <c r="P310" s="2"/>
      <c r="Q310" s="62" t="s">
        <v>179</v>
      </c>
      <c r="R310" s="73" t="s">
        <v>5351</v>
      </c>
      <c r="S310" s="78" t="s">
        <v>2587</v>
      </c>
      <c r="T310" s="15"/>
      <c r="U310" s="13" t="s">
        <v>1013</v>
      </c>
      <c r="V310" s="2">
        <v>264.06</v>
      </c>
      <c r="W310" s="62" t="s">
        <v>7508</v>
      </c>
      <c r="X310" s="1" t="s">
        <v>5249</v>
      </c>
    </row>
    <row r="311" spans="2:24" ht="15" customHeight="1" x14ac:dyDescent="0.2">
      <c r="B311" s="1" t="s">
        <v>6351</v>
      </c>
      <c r="C311" s="70" t="s">
        <v>6352</v>
      </c>
      <c r="D311" s="62" t="s">
        <v>5138</v>
      </c>
      <c r="E311" s="1" t="s">
        <v>6353</v>
      </c>
      <c r="F311" s="2">
        <v>1</v>
      </c>
      <c r="G311" s="2">
        <v>449.82</v>
      </c>
      <c r="H311" s="2">
        <f>+G311*21/100</f>
        <v>94.462199999999996</v>
      </c>
      <c r="I311" s="2">
        <v>449.82</v>
      </c>
      <c r="J311" s="2">
        <v>94.46</v>
      </c>
      <c r="K311" s="63">
        <v>45155</v>
      </c>
      <c r="L311" s="62">
        <v>2</v>
      </c>
      <c r="M311" s="62">
        <v>1</v>
      </c>
      <c r="N311" s="2"/>
      <c r="O311" s="2"/>
      <c r="P311" s="2"/>
      <c r="Q311" s="62" t="s">
        <v>6354</v>
      </c>
      <c r="R311" s="73" t="s">
        <v>6755</v>
      </c>
      <c r="S311" s="78" t="s">
        <v>2587</v>
      </c>
      <c r="T311" s="15"/>
      <c r="U311" s="13">
        <v>45442100</v>
      </c>
      <c r="V311" s="2">
        <v>544.28</v>
      </c>
      <c r="W311" s="62" t="s">
        <v>7508</v>
      </c>
      <c r="X311" s="1" t="s">
        <v>5249</v>
      </c>
    </row>
    <row r="312" spans="2:24" ht="15" customHeight="1" x14ac:dyDescent="0.2">
      <c r="B312" s="1" t="s">
        <v>6303</v>
      </c>
      <c r="C312" s="70" t="s">
        <v>6304</v>
      </c>
      <c r="D312" s="62" t="s">
        <v>5138</v>
      </c>
      <c r="E312" s="1" t="s">
        <v>6305</v>
      </c>
      <c r="F312" s="2">
        <v>1</v>
      </c>
      <c r="G312" s="2">
        <v>13.69</v>
      </c>
      <c r="H312" s="2">
        <f>+G312*21/100</f>
        <v>2.8749000000000002</v>
      </c>
      <c r="I312" s="2">
        <v>13.69</v>
      </c>
      <c r="J312" s="2">
        <v>2.87</v>
      </c>
      <c r="K312" s="63">
        <v>45155</v>
      </c>
      <c r="L312" s="62">
        <v>2</v>
      </c>
      <c r="M312" s="62">
        <v>1</v>
      </c>
      <c r="N312" s="2"/>
      <c r="O312" s="2"/>
      <c r="P312" s="2"/>
      <c r="Q312" s="62" t="s">
        <v>1734</v>
      </c>
      <c r="R312" s="73" t="s">
        <v>2077</v>
      </c>
      <c r="S312" s="78" t="s">
        <v>2587</v>
      </c>
      <c r="T312" s="15"/>
      <c r="U312" s="13" t="s">
        <v>31</v>
      </c>
      <c r="V312" s="2">
        <v>16.559999999999999</v>
      </c>
      <c r="W312" s="62" t="s">
        <v>7508</v>
      </c>
      <c r="X312" s="1" t="s">
        <v>5279</v>
      </c>
    </row>
    <row r="313" spans="2:24" ht="15" customHeight="1" x14ac:dyDescent="0.2">
      <c r="B313" s="1" t="s">
        <v>6300</v>
      </c>
      <c r="C313" s="70" t="s">
        <v>6301</v>
      </c>
      <c r="D313" s="62" t="s">
        <v>5139</v>
      </c>
      <c r="E313" s="1" t="s">
        <v>6302</v>
      </c>
      <c r="F313" s="2">
        <v>1</v>
      </c>
      <c r="G313" s="2">
        <v>163.61000000000001</v>
      </c>
      <c r="H313" s="2">
        <f>+G313*21/100</f>
        <v>34.358100000000007</v>
      </c>
      <c r="I313" s="2">
        <v>163.61000000000001</v>
      </c>
      <c r="J313" s="2">
        <v>34.36</v>
      </c>
      <c r="K313" s="63">
        <v>45155</v>
      </c>
      <c r="L313" s="62">
        <v>2</v>
      </c>
      <c r="M313" s="62">
        <v>1</v>
      </c>
      <c r="N313" s="2"/>
      <c r="O313" s="2"/>
      <c r="P313" s="2"/>
      <c r="Q313" s="62" t="s">
        <v>34</v>
      </c>
      <c r="R313" s="73" t="s">
        <v>347</v>
      </c>
      <c r="S313" s="78" t="s">
        <v>2587</v>
      </c>
      <c r="T313" s="15"/>
      <c r="U313" s="13" t="s">
        <v>35</v>
      </c>
      <c r="V313" s="2">
        <v>197.97</v>
      </c>
      <c r="W313" s="62" t="s">
        <v>7508</v>
      </c>
      <c r="X313" s="1" t="s">
        <v>5279</v>
      </c>
    </row>
    <row r="314" spans="2:24" ht="15" customHeight="1" x14ac:dyDescent="0.2">
      <c r="B314" s="1" t="s">
        <v>6297</v>
      </c>
      <c r="C314" s="70" t="s">
        <v>6298</v>
      </c>
      <c r="D314" s="62" t="s">
        <v>5139</v>
      </c>
      <c r="E314" s="1" t="s">
        <v>6299</v>
      </c>
      <c r="F314" s="2">
        <v>1</v>
      </c>
      <c r="G314" s="2">
        <v>169.79</v>
      </c>
      <c r="H314" s="2">
        <f>+G314*21/100</f>
        <v>35.655899999999995</v>
      </c>
      <c r="I314" s="2">
        <v>169.79</v>
      </c>
      <c r="J314" s="2">
        <v>35.659999999999997</v>
      </c>
      <c r="K314" s="63">
        <v>45155</v>
      </c>
      <c r="L314" s="62">
        <v>2</v>
      </c>
      <c r="M314" s="62">
        <v>1</v>
      </c>
      <c r="N314" s="2"/>
      <c r="O314" s="2"/>
      <c r="P314" s="2"/>
      <c r="Q314" s="62" t="s">
        <v>34</v>
      </c>
      <c r="R314" s="73" t="s">
        <v>347</v>
      </c>
      <c r="S314" s="78" t="s">
        <v>2587</v>
      </c>
      <c r="T314" s="15"/>
      <c r="U314" s="13" t="s">
        <v>35</v>
      </c>
      <c r="V314" s="2">
        <v>205.45</v>
      </c>
      <c r="W314" s="62" t="s">
        <v>7508</v>
      </c>
      <c r="X314" s="1" t="s">
        <v>5279</v>
      </c>
    </row>
    <row r="315" spans="2:24" ht="15" customHeight="1" x14ac:dyDescent="0.2">
      <c r="B315" s="1" t="s">
        <v>6291</v>
      </c>
      <c r="C315" s="70" t="s">
        <v>6292</v>
      </c>
      <c r="D315" s="62" t="s">
        <v>5139</v>
      </c>
      <c r="E315" s="1" t="s">
        <v>6293</v>
      </c>
      <c r="F315" s="2">
        <v>1</v>
      </c>
      <c r="G315" s="2">
        <v>380.26</v>
      </c>
      <c r="H315" s="2">
        <f>+G315*21/100</f>
        <v>79.854600000000005</v>
      </c>
      <c r="I315" s="2">
        <v>380.26</v>
      </c>
      <c r="J315" s="2">
        <v>79.849999999999994</v>
      </c>
      <c r="K315" s="63">
        <v>45155</v>
      </c>
      <c r="L315" s="62">
        <v>2</v>
      </c>
      <c r="M315" s="62">
        <v>1</v>
      </c>
      <c r="N315" s="2"/>
      <c r="O315" s="2"/>
      <c r="P315" s="2"/>
      <c r="Q315" s="62" t="s">
        <v>34</v>
      </c>
      <c r="R315" s="73" t="s">
        <v>347</v>
      </c>
      <c r="S315" s="78" t="s">
        <v>2587</v>
      </c>
      <c r="T315" s="15"/>
      <c r="U315" s="13" t="s">
        <v>35</v>
      </c>
      <c r="V315" s="2">
        <v>460.11</v>
      </c>
      <c r="W315" s="62" t="s">
        <v>7508</v>
      </c>
      <c r="X315" s="1" t="s">
        <v>5279</v>
      </c>
    </row>
    <row r="316" spans="2:24" ht="15" customHeight="1" x14ac:dyDescent="0.2">
      <c r="B316" s="1" t="s">
        <v>6322</v>
      </c>
      <c r="C316" s="70" t="s">
        <v>6323</v>
      </c>
      <c r="D316" s="62" t="s">
        <v>5139</v>
      </c>
      <c r="E316" s="1" t="s">
        <v>6324</v>
      </c>
      <c r="F316" s="2">
        <v>1</v>
      </c>
      <c r="G316" s="2">
        <v>450.71</v>
      </c>
      <c r="H316" s="2">
        <f>+G316*21/100</f>
        <v>94.649100000000004</v>
      </c>
      <c r="I316" s="2">
        <v>450.71</v>
      </c>
      <c r="J316" s="2">
        <v>94.65</v>
      </c>
      <c r="K316" s="63">
        <v>45155</v>
      </c>
      <c r="L316" s="62">
        <v>2</v>
      </c>
      <c r="M316" s="62">
        <v>1</v>
      </c>
      <c r="N316" s="2"/>
      <c r="O316" s="2"/>
      <c r="P316" s="2"/>
      <c r="Q316" s="62" t="s">
        <v>34</v>
      </c>
      <c r="R316" s="73" t="s">
        <v>347</v>
      </c>
      <c r="S316" s="78" t="s">
        <v>2587</v>
      </c>
      <c r="T316" s="15"/>
      <c r="U316" s="13" t="s">
        <v>35</v>
      </c>
      <c r="V316" s="2">
        <v>545.36</v>
      </c>
      <c r="W316" s="62" t="s">
        <v>7508</v>
      </c>
      <c r="X316" s="1" t="s">
        <v>5279</v>
      </c>
    </row>
    <row r="317" spans="2:24" ht="15" customHeight="1" x14ac:dyDescent="0.2">
      <c r="B317" s="1" t="s">
        <v>6312</v>
      </c>
      <c r="C317" s="70" t="s">
        <v>6313</v>
      </c>
      <c r="D317" s="62" t="s">
        <v>5139</v>
      </c>
      <c r="E317" s="1" t="s">
        <v>6314</v>
      </c>
      <c r="F317" s="2">
        <v>1</v>
      </c>
      <c r="G317" s="2">
        <v>468.4</v>
      </c>
      <c r="H317" s="2">
        <f>+G317*21/100</f>
        <v>98.36399999999999</v>
      </c>
      <c r="I317" s="2">
        <v>468.4</v>
      </c>
      <c r="J317" s="2">
        <v>98.36</v>
      </c>
      <c r="K317" s="63">
        <v>45155</v>
      </c>
      <c r="L317" s="62">
        <v>2</v>
      </c>
      <c r="M317" s="62">
        <v>1</v>
      </c>
      <c r="N317" s="2"/>
      <c r="O317" s="2"/>
      <c r="P317" s="2"/>
      <c r="Q317" s="62" t="s">
        <v>34</v>
      </c>
      <c r="R317" s="73" t="s">
        <v>347</v>
      </c>
      <c r="S317" s="78" t="s">
        <v>2587</v>
      </c>
      <c r="T317" s="15"/>
      <c r="U317" s="13" t="s">
        <v>35</v>
      </c>
      <c r="V317" s="2">
        <v>566.76</v>
      </c>
      <c r="W317" s="62" t="s">
        <v>7508</v>
      </c>
      <c r="X317" s="1" t="s">
        <v>5279</v>
      </c>
    </row>
    <row r="318" spans="2:24" ht="15" customHeight="1" x14ac:dyDescent="0.2">
      <c r="B318" s="1" t="s">
        <v>6328</v>
      </c>
      <c r="C318" s="70" t="s">
        <v>6329</v>
      </c>
      <c r="D318" s="62" t="s">
        <v>5138</v>
      </c>
      <c r="E318" s="1" t="s">
        <v>5265</v>
      </c>
      <c r="F318" s="2">
        <v>0.2</v>
      </c>
      <c r="G318" s="2">
        <v>490.19</v>
      </c>
      <c r="H318" s="2">
        <f>+G318*21/100</f>
        <v>102.93989999999999</v>
      </c>
      <c r="I318" s="2">
        <v>490.19</v>
      </c>
      <c r="J318" s="2">
        <v>102.94</v>
      </c>
      <c r="K318" s="63">
        <v>45155</v>
      </c>
      <c r="L318" s="62">
        <v>2</v>
      </c>
      <c r="M318" s="62">
        <v>1</v>
      </c>
      <c r="N318" s="2"/>
      <c r="O318" s="2"/>
      <c r="P318" s="2"/>
      <c r="Q318" s="62" t="s">
        <v>908</v>
      </c>
      <c r="R318" s="73" t="s">
        <v>4340</v>
      </c>
      <c r="S318" s="78" t="s">
        <v>2587</v>
      </c>
      <c r="T318" s="15"/>
      <c r="U318" s="13" t="s">
        <v>348</v>
      </c>
      <c r="V318" s="2">
        <v>593.13</v>
      </c>
      <c r="W318" s="62" t="s">
        <v>7508</v>
      </c>
      <c r="X318" s="1" t="s">
        <v>5230</v>
      </c>
    </row>
    <row r="319" spans="2:24" ht="15" customHeight="1" x14ac:dyDescent="0.2">
      <c r="B319" s="1" t="s">
        <v>6276</v>
      </c>
      <c r="C319" s="70" t="s">
        <v>6277</v>
      </c>
      <c r="D319" s="62" t="s">
        <v>5138</v>
      </c>
      <c r="E319" s="1" t="s">
        <v>6278</v>
      </c>
      <c r="F319" s="2">
        <v>0.1</v>
      </c>
      <c r="G319" s="2">
        <v>144.46</v>
      </c>
      <c r="H319" s="2">
        <f>+G319*21/100</f>
        <v>30.336600000000004</v>
      </c>
      <c r="I319" s="2">
        <v>119.39</v>
      </c>
      <c r="J319" s="2">
        <v>25.07</v>
      </c>
      <c r="K319" s="63">
        <v>45155</v>
      </c>
      <c r="L319" s="62">
        <v>2</v>
      </c>
      <c r="M319" s="62">
        <v>1</v>
      </c>
      <c r="N319" s="2"/>
      <c r="O319" s="2"/>
      <c r="P319" s="2"/>
      <c r="Q319" s="62" t="s">
        <v>45</v>
      </c>
      <c r="R319" s="73" t="s">
        <v>46</v>
      </c>
      <c r="S319" s="78" t="s">
        <v>2587</v>
      </c>
      <c r="T319" s="15"/>
      <c r="U319" s="13" t="s">
        <v>42</v>
      </c>
      <c r="V319" s="2">
        <v>144.46</v>
      </c>
      <c r="W319" s="62" t="s">
        <v>7508</v>
      </c>
      <c r="X319" s="1" t="s">
        <v>5279</v>
      </c>
    </row>
    <row r="320" spans="2:24" ht="15" customHeight="1" x14ac:dyDescent="0.2">
      <c r="B320" s="1" t="s">
        <v>6250</v>
      </c>
      <c r="C320" s="70" t="s">
        <v>6251</v>
      </c>
      <c r="D320" s="62" t="s">
        <v>5138</v>
      </c>
      <c r="E320" s="1" t="s">
        <v>6252</v>
      </c>
      <c r="F320" s="2">
        <v>1</v>
      </c>
      <c r="G320" s="2">
        <v>202.42</v>
      </c>
      <c r="H320" s="2">
        <f>+G320*21/100</f>
        <v>42.508199999999995</v>
      </c>
      <c r="I320" s="2">
        <v>202.42</v>
      </c>
      <c r="J320" s="2">
        <v>42.51</v>
      </c>
      <c r="K320" s="63">
        <v>45155</v>
      </c>
      <c r="L320" s="62">
        <v>2</v>
      </c>
      <c r="M320" s="62">
        <v>1</v>
      </c>
      <c r="N320" s="2"/>
      <c r="O320" s="2"/>
      <c r="P320" s="2"/>
      <c r="Q320" s="62" t="s">
        <v>558</v>
      </c>
      <c r="R320" s="73" t="s">
        <v>1671</v>
      </c>
      <c r="S320" s="78" t="s">
        <v>2587</v>
      </c>
      <c r="T320" s="15"/>
      <c r="U320" s="13" t="s">
        <v>856</v>
      </c>
      <c r="V320" s="2">
        <v>244.93</v>
      </c>
      <c r="W320" s="62" t="s">
        <v>7508</v>
      </c>
      <c r="X320" s="1" t="s">
        <v>5279</v>
      </c>
    </row>
    <row r="321" spans="2:24" ht="15" customHeight="1" x14ac:dyDescent="0.2">
      <c r="B321" s="1" t="s">
        <v>6256</v>
      </c>
      <c r="C321" s="70" t="s">
        <v>6257</v>
      </c>
      <c r="D321" s="62" t="s">
        <v>5138</v>
      </c>
      <c r="E321" s="1" t="s">
        <v>6258</v>
      </c>
      <c r="F321" s="2">
        <v>0.3</v>
      </c>
      <c r="G321" s="2">
        <v>2184</v>
      </c>
      <c r="H321" s="2">
        <f>+G321*21/100</f>
        <v>458.64</v>
      </c>
      <c r="I321" s="2">
        <v>2184</v>
      </c>
      <c r="J321" s="2">
        <v>458.64</v>
      </c>
      <c r="K321" s="63">
        <v>45155</v>
      </c>
      <c r="L321" s="62">
        <v>2</v>
      </c>
      <c r="M321" s="62">
        <v>1</v>
      </c>
      <c r="N321" s="2"/>
      <c r="O321" s="2"/>
      <c r="P321" s="2"/>
      <c r="Q321" s="62" t="s">
        <v>558</v>
      </c>
      <c r="R321" s="73" t="s">
        <v>1671</v>
      </c>
      <c r="S321" s="78" t="s">
        <v>2587</v>
      </c>
      <c r="T321" s="15"/>
      <c r="U321" s="13" t="s">
        <v>856</v>
      </c>
      <c r="V321" s="2">
        <v>2642.64</v>
      </c>
      <c r="W321" s="62" t="s">
        <v>7508</v>
      </c>
      <c r="X321" s="1" t="s">
        <v>5279</v>
      </c>
    </row>
    <row r="322" spans="2:24" ht="15" customHeight="1" x14ac:dyDescent="0.2">
      <c r="B322" s="1" t="s">
        <v>6355</v>
      </c>
      <c r="C322" s="70" t="s">
        <v>6356</v>
      </c>
      <c r="D322" s="62" t="s">
        <v>5138</v>
      </c>
      <c r="E322" s="1" t="s">
        <v>6357</v>
      </c>
      <c r="F322" s="2">
        <v>0.2</v>
      </c>
      <c r="G322" s="2">
        <v>15.79</v>
      </c>
      <c r="H322" s="2">
        <f>+G322*21/100</f>
        <v>3.3158999999999996</v>
      </c>
      <c r="I322" s="2">
        <v>15.8</v>
      </c>
      <c r="J322" s="2">
        <v>3.32</v>
      </c>
      <c r="K322" s="63">
        <v>45155</v>
      </c>
      <c r="L322" s="62">
        <v>2</v>
      </c>
      <c r="M322" s="62">
        <v>1</v>
      </c>
      <c r="N322" s="2"/>
      <c r="O322" s="2"/>
      <c r="P322" s="2"/>
      <c r="Q322" s="62" t="s">
        <v>63</v>
      </c>
      <c r="R322" s="73" t="s">
        <v>5487</v>
      </c>
      <c r="S322" s="78" t="s">
        <v>2587</v>
      </c>
      <c r="T322" s="15"/>
      <c r="U322" s="13" t="s">
        <v>193</v>
      </c>
      <c r="V322" s="2">
        <v>19.12</v>
      </c>
      <c r="W322" s="62" t="s">
        <v>7508</v>
      </c>
      <c r="X322" s="1" t="s">
        <v>5230</v>
      </c>
    </row>
    <row r="323" spans="2:24" ht="15" customHeight="1" x14ac:dyDescent="0.2">
      <c r="B323" s="1" t="s">
        <v>6265</v>
      </c>
      <c r="C323" s="70" t="s">
        <v>6266</v>
      </c>
      <c r="D323" s="62" t="s">
        <v>5138</v>
      </c>
      <c r="E323" s="1" t="s">
        <v>6267</v>
      </c>
      <c r="F323" s="2">
        <v>1</v>
      </c>
      <c r="G323" s="2">
        <v>4.67</v>
      </c>
      <c r="H323" s="2">
        <f>+G323*21/100</f>
        <v>0.98069999999999991</v>
      </c>
      <c r="I323" s="2">
        <v>4.67</v>
      </c>
      <c r="J323" s="2">
        <v>0.98</v>
      </c>
      <c r="K323" s="63">
        <v>45155</v>
      </c>
      <c r="L323" s="62">
        <v>2</v>
      </c>
      <c r="M323" s="62">
        <v>1</v>
      </c>
      <c r="N323" s="2"/>
      <c r="O323" s="2"/>
      <c r="P323" s="2"/>
      <c r="Q323" s="62" t="s">
        <v>63</v>
      </c>
      <c r="R323" s="73" t="s">
        <v>5487</v>
      </c>
      <c r="S323" s="78" t="s">
        <v>2587</v>
      </c>
      <c r="T323" s="15"/>
      <c r="U323" s="13" t="s">
        <v>6046</v>
      </c>
      <c r="V323" s="2">
        <v>5.65</v>
      </c>
      <c r="W323" s="62" t="s">
        <v>7508</v>
      </c>
      <c r="X323" s="1" t="s">
        <v>5279</v>
      </c>
    </row>
    <row r="324" spans="2:24" ht="15" customHeight="1" x14ac:dyDescent="0.2">
      <c r="B324" s="1" t="s">
        <v>6336</v>
      </c>
      <c r="C324" s="70" t="s">
        <v>6337</v>
      </c>
      <c r="D324" s="62" t="s">
        <v>5138</v>
      </c>
      <c r="E324" s="1" t="s">
        <v>6338</v>
      </c>
      <c r="F324" s="2">
        <v>1</v>
      </c>
      <c r="G324" s="2">
        <v>1400</v>
      </c>
      <c r="H324" s="2">
        <f>+G324*21/100</f>
        <v>294</v>
      </c>
      <c r="I324" s="2">
        <v>1400</v>
      </c>
      <c r="J324" s="2">
        <v>294</v>
      </c>
      <c r="K324" s="63">
        <v>45155</v>
      </c>
      <c r="L324" s="62">
        <v>2</v>
      </c>
      <c r="M324" s="62">
        <v>1</v>
      </c>
      <c r="N324" s="2"/>
      <c r="O324" s="2"/>
      <c r="P324" s="2"/>
      <c r="Q324" s="62" t="s">
        <v>6339</v>
      </c>
      <c r="R324" s="73" t="s">
        <v>6340</v>
      </c>
      <c r="S324" s="78" t="s">
        <v>2587</v>
      </c>
      <c r="T324" s="15"/>
      <c r="U324" s="13" t="s">
        <v>2664</v>
      </c>
      <c r="V324" s="2">
        <v>1694</v>
      </c>
      <c r="W324" s="62" t="s">
        <v>7508</v>
      </c>
      <c r="X324" s="1" t="s">
        <v>5249</v>
      </c>
    </row>
    <row r="325" spans="2:24" ht="15" customHeight="1" x14ac:dyDescent="0.2">
      <c r="B325" s="1" t="s">
        <v>6262</v>
      </c>
      <c r="C325" s="70" t="s">
        <v>6263</v>
      </c>
      <c r="D325" s="62" t="s">
        <v>5139</v>
      </c>
      <c r="E325" s="1" t="s">
        <v>6264</v>
      </c>
      <c r="F325" s="2">
        <v>1</v>
      </c>
      <c r="G325" s="2">
        <v>707</v>
      </c>
      <c r="H325" s="2">
        <f>+G325*21/100</f>
        <v>148.47</v>
      </c>
      <c r="I325" s="2">
        <v>707</v>
      </c>
      <c r="J325" s="2">
        <v>148.47</v>
      </c>
      <c r="K325" s="63">
        <v>45155</v>
      </c>
      <c r="L325" s="62">
        <v>2</v>
      </c>
      <c r="M325" s="62">
        <v>1</v>
      </c>
      <c r="N325" s="2"/>
      <c r="O325" s="2"/>
      <c r="P325" s="2"/>
      <c r="Q325" s="62" t="s">
        <v>1030</v>
      </c>
      <c r="R325" s="73" t="s">
        <v>1031</v>
      </c>
      <c r="S325" s="78" t="s">
        <v>2587</v>
      </c>
      <c r="T325" s="15"/>
      <c r="U325" s="13" t="s">
        <v>51</v>
      </c>
      <c r="V325" s="2">
        <v>855.47</v>
      </c>
      <c r="W325" s="62" t="s">
        <v>7508</v>
      </c>
      <c r="X325" s="1" t="s">
        <v>5279</v>
      </c>
    </row>
    <row r="326" spans="2:24" ht="15" customHeight="1" x14ac:dyDescent="0.2">
      <c r="B326" s="1" t="s">
        <v>6294</v>
      </c>
      <c r="C326" s="70" t="s">
        <v>6295</v>
      </c>
      <c r="D326" s="62" t="s">
        <v>5138</v>
      </c>
      <c r="E326" s="1" t="s">
        <v>6296</v>
      </c>
      <c r="F326" s="2">
        <v>1</v>
      </c>
      <c r="G326" s="2">
        <v>14.8</v>
      </c>
      <c r="H326" s="2">
        <f>+G326*21/100</f>
        <v>3.1080000000000001</v>
      </c>
      <c r="I326" s="2">
        <v>14.8</v>
      </c>
      <c r="J326" s="2">
        <v>3.11</v>
      </c>
      <c r="K326" s="63">
        <v>45155</v>
      </c>
      <c r="L326" s="62">
        <v>2</v>
      </c>
      <c r="M326" s="62">
        <v>1</v>
      </c>
      <c r="N326" s="2"/>
      <c r="O326" s="2"/>
      <c r="P326" s="2"/>
      <c r="Q326" s="62" t="s">
        <v>122</v>
      </c>
      <c r="R326" s="73" t="s">
        <v>5296</v>
      </c>
      <c r="S326" s="78" t="s">
        <v>2587</v>
      </c>
      <c r="T326" s="15"/>
      <c r="U326" s="13" t="s">
        <v>224</v>
      </c>
      <c r="V326" s="2">
        <v>17.91</v>
      </c>
      <c r="W326" s="62" t="s">
        <v>7508</v>
      </c>
      <c r="X326" s="1" t="s">
        <v>5279</v>
      </c>
    </row>
    <row r="327" spans="2:24" ht="15" customHeight="1" x14ac:dyDescent="0.2">
      <c r="B327" s="1" t="s">
        <v>6330</v>
      </c>
      <c r="C327" s="70" t="s">
        <v>6331</v>
      </c>
      <c r="D327" s="62" t="s">
        <v>5138</v>
      </c>
      <c r="E327" s="1" t="s">
        <v>6332</v>
      </c>
      <c r="F327" s="2">
        <v>1</v>
      </c>
      <c r="G327" s="2">
        <v>14.8</v>
      </c>
      <c r="H327" s="2">
        <f>+G327*21/100</f>
        <v>3.1080000000000001</v>
      </c>
      <c r="I327" s="2">
        <v>14.79</v>
      </c>
      <c r="J327" s="2">
        <v>3.11</v>
      </c>
      <c r="K327" s="63">
        <v>45155</v>
      </c>
      <c r="L327" s="62">
        <v>2</v>
      </c>
      <c r="M327" s="62">
        <v>1</v>
      </c>
      <c r="N327" s="2"/>
      <c r="O327" s="2"/>
      <c r="P327" s="2"/>
      <c r="Q327" s="62" t="s">
        <v>122</v>
      </c>
      <c r="R327" s="73" t="s">
        <v>5296</v>
      </c>
      <c r="S327" s="78" t="s">
        <v>2587</v>
      </c>
      <c r="T327" s="15"/>
      <c r="U327" s="13" t="s">
        <v>4597</v>
      </c>
      <c r="V327" s="2">
        <v>17.899999999999999</v>
      </c>
      <c r="W327" s="62" t="s">
        <v>7508</v>
      </c>
      <c r="X327" s="1" t="s">
        <v>5249</v>
      </c>
    </row>
    <row r="328" spans="2:24" ht="15" customHeight="1" x14ac:dyDescent="0.2">
      <c r="B328" s="1" t="s">
        <v>6341</v>
      </c>
      <c r="C328" s="70" t="s">
        <v>6342</v>
      </c>
      <c r="D328" s="62" t="s">
        <v>5139</v>
      </c>
      <c r="E328" s="1" t="s">
        <v>6343</v>
      </c>
      <c r="F328" s="2">
        <v>1</v>
      </c>
      <c r="G328" s="2">
        <v>1800</v>
      </c>
      <c r="H328" s="2">
        <f>+G328*21/100</f>
        <v>378</v>
      </c>
      <c r="I328" s="2">
        <v>1800</v>
      </c>
      <c r="J328" s="2">
        <v>378</v>
      </c>
      <c r="K328" s="63">
        <v>45155</v>
      </c>
      <c r="L328" s="62">
        <v>2</v>
      </c>
      <c r="M328" s="62">
        <v>1</v>
      </c>
      <c r="N328" s="2"/>
      <c r="O328" s="2"/>
      <c r="P328" s="2"/>
      <c r="Q328" s="62" t="s">
        <v>3574</v>
      </c>
      <c r="R328" s="73" t="s">
        <v>4744</v>
      </c>
      <c r="S328" s="78" t="s">
        <v>2587</v>
      </c>
      <c r="T328" s="15"/>
      <c r="U328" s="13" t="s">
        <v>6344</v>
      </c>
      <c r="V328" s="2">
        <v>2178</v>
      </c>
      <c r="W328" s="62" t="s">
        <v>7508</v>
      </c>
      <c r="X328" s="1" t="s">
        <v>5249</v>
      </c>
    </row>
    <row r="329" spans="2:24" ht="15" customHeight="1" x14ac:dyDescent="0.2">
      <c r="B329" s="1" t="s">
        <v>6309</v>
      </c>
      <c r="C329" s="70" t="s">
        <v>6310</v>
      </c>
      <c r="D329" s="62" t="s">
        <v>5138</v>
      </c>
      <c r="E329" s="1" t="s">
        <v>6311</v>
      </c>
      <c r="F329" s="2">
        <v>0.1</v>
      </c>
      <c r="G329" s="2">
        <v>143.43</v>
      </c>
      <c r="H329" s="2">
        <f>+G329*21/100</f>
        <v>30.1203</v>
      </c>
      <c r="I329" s="2">
        <v>118.25</v>
      </c>
      <c r="J329" s="2">
        <v>24.83</v>
      </c>
      <c r="K329" s="63">
        <v>45155</v>
      </c>
      <c r="L329" s="62">
        <v>2</v>
      </c>
      <c r="M329" s="62">
        <v>1</v>
      </c>
      <c r="N329" s="2"/>
      <c r="O329" s="2"/>
      <c r="P329" s="2"/>
      <c r="Q329" s="62" t="s">
        <v>1624</v>
      </c>
      <c r="R329" s="73" t="s">
        <v>2995</v>
      </c>
      <c r="S329" s="78" t="s">
        <v>2587</v>
      </c>
      <c r="T329" s="15"/>
      <c r="U329" s="13" t="s">
        <v>4487</v>
      </c>
      <c r="V329" s="2">
        <v>143.08000000000001</v>
      </c>
      <c r="W329" s="62" t="s">
        <v>7508</v>
      </c>
      <c r="X329" s="1" t="s">
        <v>5279</v>
      </c>
    </row>
    <row r="330" spans="2:24" ht="15" customHeight="1" x14ac:dyDescent="0.2">
      <c r="B330" s="1" t="s">
        <v>6253</v>
      </c>
      <c r="C330" s="70" t="s">
        <v>6254</v>
      </c>
      <c r="D330" s="62" t="s">
        <v>5139</v>
      </c>
      <c r="E330" s="1" t="s">
        <v>6255</v>
      </c>
      <c r="F330" s="2">
        <v>1</v>
      </c>
      <c r="G330" s="2">
        <v>7.84</v>
      </c>
      <c r="H330" s="2">
        <f>+G330*21/100</f>
        <v>1.6463999999999999</v>
      </c>
      <c r="I330" s="2">
        <v>7.84</v>
      </c>
      <c r="J330" s="2">
        <v>0.78</v>
      </c>
      <c r="K330" s="63">
        <v>45155</v>
      </c>
      <c r="L330" s="62">
        <v>2</v>
      </c>
      <c r="M330" s="62">
        <v>1</v>
      </c>
      <c r="N330" s="2"/>
      <c r="O330" s="2"/>
      <c r="P330" s="2"/>
      <c r="Q330" s="62" t="s">
        <v>258</v>
      </c>
      <c r="R330" s="73" t="s">
        <v>259</v>
      </c>
      <c r="S330" s="78" t="s">
        <v>2587</v>
      </c>
      <c r="T330" s="15"/>
      <c r="U330" s="13" t="s">
        <v>863</v>
      </c>
      <c r="V330" s="2">
        <v>8.6199999999999992</v>
      </c>
      <c r="W330" s="62" t="s">
        <v>7508</v>
      </c>
      <c r="X330" s="1" t="s">
        <v>5279</v>
      </c>
    </row>
    <row r="331" spans="2:24" ht="15" customHeight="1" x14ac:dyDescent="0.2">
      <c r="B331" s="1" t="s">
        <v>6306</v>
      </c>
      <c r="C331" s="70" t="s">
        <v>6307</v>
      </c>
      <c r="D331" s="62" t="s">
        <v>5139</v>
      </c>
      <c r="E331" s="1" t="s">
        <v>6308</v>
      </c>
      <c r="F331" s="2">
        <v>1</v>
      </c>
      <c r="G331" s="2">
        <v>175.2</v>
      </c>
      <c r="H331" s="2">
        <f>+G331*21/100</f>
        <v>36.792000000000002</v>
      </c>
      <c r="I331" s="2">
        <v>175.2</v>
      </c>
      <c r="J331" s="2">
        <v>36.79</v>
      </c>
      <c r="K331" s="63">
        <v>45155</v>
      </c>
      <c r="L331" s="62">
        <v>2</v>
      </c>
      <c r="M331" s="62">
        <v>1</v>
      </c>
      <c r="N331" s="2"/>
      <c r="O331" s="2"/>
      <c r="P331" s="2"/>
      <c r="Q331" s="62" t="s">
        <v>49</v>
      </c>
      <c r="R331" s="73" t="s">
        <v>50</v>
      </c>
      <c r="S331" s="78" t="s">
        <v>2587</v>
      </c>
      <c r="T331" s="15"/>
      <c r="U331" s="13" t="s">
        <v>51</v>
      </c>
      <c r="V331" s="2">
        <v>211.99</v>
      </c>
      <c r="W331" s="62" t="s">
        <v>7508</v>
      </c>
      <c r="X331" s="1" t="s">
        <v>5279</v>
      </c>
    </row>
    <row r="332" spans="2:24" ht="15" customHeight="1" x14ac:dyDescent="0.2">
      <c r="B332" s="1" t="s">
        <v>6242</v>
      </c>
      <c r="C332" s="70" t="s">
        <v>6243</v>
      </c>
      <c r="D332" s="62" t="s">
        <v>5138</v>
      </c>
      <c r="E332" s="1" t="s">
        <v>6244</v>
      </c>
      <c r="F332" s="2">
        <v>0.1</v>
      </c>
      <c r="G332" s="2">
        <v>176.77</v>
      </c>
      <c r="H332" s="2">
        <f>+G332*21/100</f>
        <v>37.121700000000004</v>
      </c>
      <c r="I332" s="2">
        <v>146.09</v>
      </c>
      <c r="J332" s="2">
        <v>30.68</v>
      </c>
      <c r="K332" s="63">
        <v>45155</v>
      </c>
      <c r="L332" s="62">
        <v>2</v>
      </c>
      <c r="M332" s="62">
        <v>1</v>
      </c>
      <c r="N332" s="2"/>
      <c r="O332" s="2"/>
      <c r="P332" s="2"/>
      <c r="Q332" s="62" t="s">
        <v>183</v>
      </c>
      <c r="R332" s="73" t="s">
        <v>6245</v>
      </c>
      <c r="S332" s="78" t="s">
        <v>2587</v>
      </c>
      <c r="T332" s="15"/>
      <c r="U332" s="13" t="s">
        <v>2977</v>
      </c>
      <c r="V332" s="2">
        <v>176.77</v>
      </c>
      <c r="W332" s="62" t="s">
        <v>7508</v>
      </c>
      <c r="X332" s="1" t="s">
        <v>5279</v>
      </c>
    </row>
    <row r="333" spans="2:24" ht="15" customHeight="1" x14ac:dyDescent="0.2">
      <c r="B333" s="1" t="s">
        <v>6272</v>
      </c>
      <c r="C333" s="70" t="s">
        <v>6273</v>
      </c>
      <c r="D333" s="62" t="s">
        <v>5138</v>
      </c>
      <c r="E333" s="1" t="s">
        <v>6274</v>
      </c>
      <c r="F333" s="2">
        <v>0.1</v>
      </c>
      <c r="G333" s="2">
        <v>157.86000000000001</v>
      </c>
      <c r="H333" s="2">
        <f>+G333*21/100</f>
        <v>33.150600000000004</v>
      </c>
      <c r="I333" s="2">
        <v>130.44999999999999</v>
      </c>
      <c r="J333" s="2">
        <v>27.39</v>
      </c>
      <c r="K333" s="63">
        <v>45155</v>
      </c>
      <c r="L333" s="62">
        <v>2</v>
      </c>
      <c r="M333" s="62">
        <v>1</v>
      </c>
      <c r="N333" s="2"/>
      <c r="O333" s="2"/>
      <c r="P333" s="2"/>
      <c r="Q333" s="62" t="s">
        <v>183</v>
      </c>
      <c r="R333" s="73" t="s">
        <v>6275</v>
      </c>
      <c r="S333" s="78" t="s">
        <v>2587</v>
      </c>
      <c r="T333" s="15"/>
      <c r="U333" s="13" t="s">
        <v>339</v>
      </c>
      <c r="V333" s="2">
        <v>157.84</v>
      </c>
      <c r="W333" s="62" t="s">
        <v>7508</v>
      </c>
      <c r="X333" s="1" t="s">
        <v>5279</v>
      </c>
    </row>
    <row r="334" spans="2:24" ht="15" customHeight="1" x14ac:dyDescent="0.2">
      <c r="B334" s="1" t="s">
        <v>6319</v>
      </c>
      <c r="C334" s="70" t="s">
        <v>6320</v>
      </c>
      <c r="D334" s="62" t="s">
        <v>5138</v>
      </c>
      <c r="E334" s="1" t="s">
        <v>6321</v>
      </c>
      <c r="F334" s="2">
        <v>0.1</v>
      </c>
      <c r="G334" s="2">
        <v>98.01</v>
      </c>
      <c r="H334" s="2">
        <f>+G334*21/100</f>
        <v>20.582100000000001</v>
      </c>
      <c r="I334" s="2">
        <v>81</v>
      </c>
      <c r="J334" s="2">
        <v>17.010000000000002</v>
      </c>
      <c r="K334" s="63">
        <v>45155</v>
      </c>
      <c r="L334" s="62">
        <v>2</v>
      </c>
      <c r="M334" s="62">
        <v>1</v>
      </c>
      <c r="N334" s="2"/>
      <c r="O334" s="2"/>
      <c r="P334" s="2"/>
      <c r="Q334" s="62" t="s">
        <v>183</v>
      </c>
      <c r="R334" s="73" t="s">
        <v>6275</v>
      </c>
      <c r="S334" s="78" t="s">
        <v>2587</v>
      </c>
      <c r="T334" s="15"/>
      <c r="U334" s="13" t="s">
        <v>1013</v>
      </c>
      <c r="V334" s="2">
        <v>98.01</v>
      </c>
      <c r="W334" s="62" t="s">
        <v>7508</v>
      </c>
      <c r="X334" s="1" t="s">
        <v>5279</v>
      </c>
    </row>
    <row r="335" spans="2:24" ht="15" customHeight="1" x14ac:dyDescent="0.2">
      <c r="B335" s="1" t="s">
        <v>6426</v>
      </c>
      <c r="C335" s="70" t="s">
        <v>6427</v>
      </c>
      <c r="D335" s="62" t="s">
        <v>5138</v>
      </c>
      <c r="E335" s="1" t="s">
        <v>6428</v>
      </c>
      <c r="F335" s="2">
        <v>1</v>
      </c>
      <c r="G335" s="2">
        <v>945</v>
      </c>
      <c r="H335" s="2">
        <f>+G335*21/100</f>
        <v>198.45</v>
      </c>
      <c r="I335" s="2">
        <v>945</v>
      </c>
      <c r="J335" s="2">
        <v>198.45</v>
      </c>
      <c r="K335" s="63">
        <v>45156</v>
      </c>
      <c r="L335" s="62">
        <v>2</v>
      </c>
      <c r="M335" s="62">
        <v>1</v>
      </c>
      <c r="N335" s="2"/>
      <c r="O335" s="2"/>
      <c r="P335" s="2"/>
      <c r="Q335" s="62" t="s">
        <v>9941</v>
      </c>
      <c r="R335" s="73" t="s">
        <v>6429</v>
      </c>
      <c r="S335" s="78" t="s">
        <v>2587</v>
      </c>
      <c r="T335" s="15"/>
      <c r="U335" s="13" t="s">
        <v>807</v>
      </c>
      <c r="V335" s="2">
        <v>1143.45</v>
      </c>
      <c r="W335" s="62" t="s">
        <v>7508</v>
      </c>
      <c r="X335" s="1" t="s">
        <v>5504</v>
      </c>
    </row>
    <row r="336" spans="2:24" ht="15" customHeight="1" x14ac:dyDescent="0.2">
      <c r="B336" s="1" t="s">
        <v>6383</v>
      </c>
      <c r="C336" s="70" t="s">
        <v>6384</v>
      </c>
      <c r="D336" s="62" t="s">
        <v>5138</v>
      </c>
      <c r="E336" s="1" t="s">
        <v>6385</v>
      </c>
      <c r="F336" s="2">
        <v>1</v>
      </c>
      <c r="G336" s="2">
        <v>22</v>
      </c>
      <c r="H336" s="2">
        <f>+G336*21/100</f>
        <v>4.62</v>
      </c>
      <c r="I336" s="2">
        <v>21.26</v>
      </c>
      <c r="J336" s="2">
        <v>4.46</v>
      </c>
      <c r="K336" s="63">
        <v>45156</v>
      </c>
      <c r="L336" s="62">
        <v>2</v>
      </c>
      <c r="M336" s="62">
        <v>1</v>
      </c>
      <c r="N336" s="2"/>
      <c r="O336" s="2"/>
      <c r="P336" s="2"/>
      <c r="Q336" s="62" t="s">
        <v>828</v>
      </c>
      <c r="R336" s="73" t="s">
        <v>6386</v>
      </c>
      <c r="S336" s="78" t="s">
        <v>2587</v>
      </c>
      <c r="T336" s="15"/>
      <c r="U336" s="13" t="s">
        <v>6387</v>
      </c>
      <c r="V336" s="2">
        <v>25.72</v>
      </c>
      <c r="W336" s="62" t="s">
        <v>7508</v>
      </c>
      <c r="X336" s="1" t="s">
        <v>5504</v>
      </c>
    </row>
    <row r="337" spans="2:24" ht="15" customHeight="1" x14ac:dyDescent="0.2">
      <c r="B337" s="1" t="s">
        <v>6392</v>
      </c>
      <c r="C337" s="70" t="s">
        <v>6393</v>
      </c>
      <c r="D337" s="62" t="s">
        <v>5138</v>
      </c>
      <c r="E337" s="1" t="s">
        <v>6394</v>
      </c>
      <c r="F337" s="2">
        <v>1</v>
      </c>
      <c r="G337" s="2">
        <v>160</v>
      </c>
      <c r="H337" s="2">
        <f>+G337*21/100</f>
        <v>33.6</v>
      </c>
      <c r="I337" s="2">
        <v>159.5</v>
      </c>
      <c r="J337" s="2">
        <v>33.49</v>
      </c>
      <c r="K337" s="63">
        <v>45156</v>
      </c>
      <c r="L337" s="62">
        <v>2</v>
      </c>
      <c r="M337" s="62">
        <v>1</v>
      </c>
      <c r="N337" s="2"/>
      <c r="O337" s="2"/>
      <c r="P337" s="2"/>
      <c r="Q337" s="62" t="s">
        <v>828</v>
      </c>
      <c r="R337" s="73" t="s">
        <v>1435</v>
      </c>
      <c r="S337" s="78" t="s">
        <v>2587</v>
      </c>
      <c r="T337" s="15"/>
      <c r="U337" s="13" t="s">
        <v>6395</v>
      </c>
      <c r="V337" s="2">
        <v>192.99</v>
      </c>
      <c r="W337" s="62" t="s">
        <v>7508</v>
      </c>
      <c r="X337" s="1" t="s">
        <v>5504</v>
      </c>
    </row>
    <row r="338" spans="2:24" ht="15" customHeight="1" x14ac:dyDescent="0.2">
      <c r="B338" s="1" t="s">
        <v>6388</v>
      </c>
      <c r="C338" s="70" t="s">
        <v>6389</v>
      </c>
      <c r="D338" s="62" t="s">
        <v>5138</v>
      </c>
      <c r="E338" s="1" t="s">
        <v>6390</v>
      </c>
      <c r="F338" s="2">
        <v>1</v>
      </c>
      <c r="G338" s="2">
        <v>500</v>
      </c>
      <c r="H338" s="2">
        <f>+G338*21/100</f>
        <v>105</v>
      </c>
      <c r="I338" s="2">
        <v>491.54</v>
      </c>
      <c r="J338" s="2">
        <v>103.22</v>
      </c>
      <c r="K338" s="63">
        <v>45156</v>
      </c>
      <c r="L338" s="62">
        <v>2</v>
      </c>
      <c r="M338" s="62">
        <v>1</v>
      </c>
      <c r="N338" s="2"/>
      <c r="O338" s="2"/>
      <c r="P338" s="2"/>
      <c r="Q338" s="62" t="s">
        <v>140</v>
      </c>
      <c r="R338" s="73" t="s">
        <v>3169</v>
      </c>
      <c r="S338" s="78" t="s">
        <v>2587</v>
      </c>
      <c r="T338" s="15"/>
      <c r="U338" s="13" t="s">
        <v>6391</v>
      </c>
      <c r="V338" s="2">
        <v>594.76</v>
      </c>
      <c r="W338" s="62" t="s">
        <v>7508</v>
      </c>
      <c r="X338" s="1" t="s">
        <v>5504</v>
      </c>
    </row>
    <row r="339" spans="2:24" ht="15" customHeight="1" x14ac:dyDescent="0.2">
      <c r="B339" s="1" t="s">
        <v>6430</v>
      </c>
      <c r="C339" s="70" t="s">
        <v>6431</v>
      </c>
      <c r="D339" s="62" t="s">
        <v>5139</v>
      </c>
      <c r="E339" s="1" t="s">
        <v>6432</v>
      </c>
      <c r="F339" s="2">
        <v>1</v>
      </c>
      <c r="G339" s="2">
        <v>952</v>
      </c>
      <c r="H339" s="2">
        <f>+G339*21/100</f>
        <v>199.92</v>
      </c>
      <c r="I339" s="2">
        <v>952</v>
      </c>
      <c r="J339" s="2">
        <v>199.92</v>
      </c>
      <c r="K339" s="63">
        <v>45156</v>
      </c>
      <c r="L339" s="62">
        <v>2</v>
      </c>
      <c r="M339" s="62">
        <v>1</v>
      </c>
      <c r="N339" s="2"/>
      <c r="O339" s="2"/>
      <c r="P339" s="2"/>
      <c r="Q339" s="62" t="s">
        <v>889</v>
      </c>
      <c r="R339" s="73" t="s">
        <v>6433</v>
      </c>
      <c r="S339" s="78" t="s">
        <v>2587</v>
      </c>
      <c r="T339" s="15"/>
      <c r="U339" s="13" t="s">
        <v>6434</v>
      </c>
      <c r="V339" s="2">
        <v>1151.92</v>
      </c>
      <c r="W339" s="62" t="s">
        <v>7508</v>
      </c>
      <c r="X339" s="1" t="s">
        <v>5504</v>
      </c>
    </row>
    <row r="340" spans="2:24" ht="15" customHeight="1" x14ac:dyDescent="0.2">
      <c r="B340" s="1" t="s">
        <v>6415</v>
      </c>
      <c r="C340" s="70" t="s">
        <v>6416</v>
      </c>
      <c r="D340" s="62" t="s">
        <v>5138</v>
      </c>
      <c r="E340" s="1" t="s">
        <v>6417</v>
      </c>
      <c r="F340" s="2">
        <v>0.1</v>
      </c>
      <c r="G340" s="2">
        <v>400</v>
      </c>
      <c r="H340" s="2">
        <v>0</v>
      </c>
      <c r="I340" s="2">
        <v>363.2</v>
      </c>
      <c r="J340" s="2">
        <v>0</v>
      </c>
      <c r="K340" s="63">
        <v>45156</v>
      </c>
      <c r="L340" s="62">
        <v>2</v>
      </c>
      <c r="M340" s="62">
        <v>1</v>
      </c>
      <c r="N340" s="2"/>
      <c r="O340" s="2"/>
      <c r="P340" s="2"/>
      <c r="Q340" s="62" t="s">
        <v>6418</v>
      </c>
      <c r="R340" s="73" t="s">
        <v>6419</v>
      </c>
      <c r="S340" s="78" t="s">
        <v>2587</v>
      </c>
      <c r="T340" s="15"/>
      <c r="U340" s="13" t="s">
        <v>6420</v>
      </c>
      <c r="V340" s="2">
        <v>363.2</v>
      </c>
      <c r="W340" s="62" t="s">
        <v>7508</v>
      </c>
      <c r="X340" s="1" t="s">
        <v>5289</v>
      </c>
    </row>
    <row r="341" spans="2:24" ht="15" customHeight="1" x14ac:dyDescent="0.2">
      <c r="B341" s="1" t="s">
        <v>6404</v>
      </c>
      <c r="C341" s="70" t="s">
        <v>6405</v>
      </c>
      <c r="D341" s="62" t="s">
        <v>5138</v>
      </c>
      <c r="E341" s="1" t="s">
        <v>6406</v>
      </c>
      <c r="F341" s="2">
        <v>1</v>
      </c>
      <c r="G341" s="2">
        <v>47</v>
      </c>
      <c r="H341" s="2">
        <f>+G341*21/100</f>
        <v>9.8699999999999992</v>
      </c>
      <c r="I341" s="2">
        <v>46.25</v>
      </c>
      <c r="J341" s="2">
        <v>9.7100000000000009</v>
      </c>
      <c r="K341" s="63">
        <v>45156</v>
      </c>
      <c r="L341" s="62">
        <v>2</v>
      </c>
      <c r="M341" s="62">
        <v>1</v>
      </c>
      <c r="N341" s="2"/>
      <c r="O341" s="2"/>
      <c r="P341" s="2"/>
      <c r="Q341" s="62" t="s">
        <v>1810</v>
      </c>
      <c r="R341" s="73" t="s">
        <v>6407</v>
      </c>
      <c r="S341" s="78" t="s">
        <v>2587</v>
      </c>
      <c r="T341" s="15"/>
      <c r="U341" s="13" t="s">
        <v>6408</v>
      </c>
      <c r="V341" s="2">
        <v>55.96</v>
      </c>
      <c r="W341" s="62" t="s">
        <v>7508</v>
      </c>
      <c r="X341" s="1" t="s">
        <v>5504</v>
      </c>
    </row>
    <row r="342" spans="2:24" ht="15" customHeight="1" x14ac:dyDescent="0.2">
      <c r="B342" s="1" t="s">
        <v>6376</v>
      </c>
      <c r="C342" s="70" t="s">
        <v>6377</v>
      </c>
      <c r="D342" s="62" t="s">
        <v>5138</v>
      </c>
      <c r="E342" s="1" t="s">
        <v>6378</v>
      </c>
      <c r="F342" s="2">
        <v>0.2</v>
      </c>
      <c r="G342" s="2">
        <v>63.86</v>
      </c>
      <c r="H342" s="2">
        <f>+G342*21/100</f>
        <v>13.410599999999999</v>
      </c>
      <c r="I342" s="2">
        <v>63.86</v>
      </c>
      <c r="J342" s="2">
        <v>13.41</v>
      </c>
      <c r="K342" s="63">
        <v>45156</v>
      </c>
      <c r="L342" s="62">
        <v>2</v>
      </c>
      <c r="M342" s="62">
        <v>1</v>
      </c>
      <c r="N342" s="2"/>
      <c r="O342" s="2"/>
      <c r="P342" s="2"/>
      <c r="Q342" s="62" t="s">
        <v>2118</v>
      </c>
      <c r="R342" s="73" t="s">
        <v>6379</v>
      </c>
      <c r="S342" s="78" t="s">
        <v>2587</v>
      </c>
      <c r="T342" s="15"/>
      <c r="U342" s="13" t="s">
        <v>2418</v>
      </c>
      <c r="V342" s="2">
        <v>77.27</v>
      </c>
      <c r="W342" s="62" t="s">
        <v>7508</v>
      </c>
      <c r="X342" s="1" t="s">
        <v>5230</v>
      </c>
    </row>
    <row r="343" spans="2:24" ht="15" customHeight="1" x14ac:dyDescent="0.2">
      <c r="B343" s="1" t="s">
        <v>6358</v>
      </c>
      <c r="C343" s="70" t="s">
        <v>6359</v>
      </c>
      <c r="D343" s="62" t="s">
        <v>5139</v>
      </c>
      <c r="E343" s="1" t="s">
        <v>6360</v>
      </c>
      <c r="F343" s="2">
        <v>1</v>
      </c>
      <c r="G343" s="2">
        <v>8500</v>
      </c>
      <c r="H343" s="2">
        <f>+G343*21/100</f>
        <v>1785</v>
      </c>
      <c r="I343" s="2">
        <v>8500</v>
      </c>
      <c r="J343" s="2">
        <v>1785</v>
      </c>
      <c r="K343" s="63">
        <v>45156</v>
      </c>
      <c r="L343" s="62">
        <v>2</v>
      </c>
      <c r="M343" s="62">
        <v>1</v>
      </c>
      <c r="N343" s="2"/>
      <c r="O343" s="2"/>
      <c r="P343" s="2"/>
      <c r="Q343" s="62" t="s">
        <v>6361</v>
      </c>
      <c r="R343" s="73" t="s">
        <v>6362</v>
      </c>
      <c r="S343" s="78" t="s">
        <v>2587</v>
      </c>
      <c r="T343" s="15"/>
      <c r="U343" s="13" t="s">
        <v>1308</v>
      </c>
      <c r="V343" s="2">
        <v>10285</v>
      </c>
      <c r="W343" s="62" t="s">
        <v>7508</v>
      </c>
      <c r="X343" s="1" t="s">
        <v>5504</v>
      </c>
    </row>
    <row r="344" spans="2:24" ht="15" customHeight="1" x14ac:dyDescent="0.2">
      <c r="B344" s="1" t="s">
        <v>6363</v>
      </c>
      <c r="C344" s="70" t="s">
        <v>6364</v>
      </c>
      <c r="D344" s="62" t="s">
        <v>5138</v>
      </c>
      <c r="E344" s="1" t="s">
        <v>6365</v>
      </c>
      <c r="F344" s="2">
        <v>1</v>
      </c>
      <c r="G344" s="2">
        <v>234.08</v>
      </c>
      <c r="H344" s="2">
        <f>+G344*21/100</f>
        <v>49.156800000000004</v>
      </c>
      <c r="I344" s="2">
        <v>234.08</v>
      </c>
      <c r="J344" s="2">
        <v>49.16</v>
      </c>
      <c r="K344" s="63">
        <v>45156</v>
      </c>
      <c r="L344" s="62">
        <v>2</v>
      </c>
      <c r="M344" s="62">
        <v>1</v>
      </c>
      <c r="N344" s="2"/>
      <c r="O344" s="2"/>
      <c r="P344" s="2"/>
      <c r="Q344" s="62" t="s">
        <v>947</v>
      </c>
      <c r="R344" s="73" t="s">
        <v>5508</v>
      </c>
      <c r="S344" s="78" t="s">
        <v>2587</v>
      </c>
      <c r="T344" s="15"/>
      <c r="U344" s="13" t="s">
        <v>784</v>
      </c>
      <c r="V344" s="2">
        <v>283.24</v>
      </c>
      <c r="W344" s="62" t="s">
        <v>7508</v>
      </c>
      <c r="X344" s="1" t="s">
        <v>5504</v>
      </c>
    </row>
    <row r="345" spans="2:24" ht="15" customHeight="1" x14ac:dyDescent="0.2">
      <c r="B345" s="1" t="s">
        <v>6409</v>
      </c>
      <c r="C345" s="70" t="s">
        <v>6410</v>
      </c>
      <c r="D345" s="62" t="s">
        <v>5139</v>
      </c>
      <c r="E345" s="1" t="s">
        <v>6411</v>
      </c>
      <c r="F345" s="2">
        <v>1</v>
      </c>
      <c r="G345" s="2">
        <v>19</v>
      </c>
      <c r="H345" s="2">
        <f>+G345*21/100</f>
        <v>3.99</v>
      </c>
      <c r="I345" s="2">
        <v>18.190000000000001</v>
      </c>
      <c r="J345" s="2">
        <v>3.82</v>
      </c>
      <c r="K345" s="63">
        <v>45156</v>
      </c>
      <c r="L345" s="62">
        <v>2</v>
      </c>
      <c r="M345" s="62">
        <v>1</v>
      </c>
      <c r="N345" s="2"/>
      <c r="O345" s="2"/>
      <c r="P345" s="2"/>
      <c r="Q345" s="62" t="s">
        <v>4085</v>
      </c>
      <c r="R345" s="73" t="s">
        <v>4086</v>
      </c>
      <c r="S345" s="78" t="s">
        <v>2587</v>
      </c>
      <c r="T345" s="15"/>
      <c r="U345" s="13" t="s">
        <v>1660</v>
      </c>
      <c r="V345" s="2">
        <v>22.01</v>
      </c>
      <c r="W345" s="62" t="s">
        <v>7508</v>
      </c>
      <c r="X345" s="1" t="s">
        <v>5504</v>
      </c>
    </row>
    <row r="346" spans="2:24" ht="15" customHeight="1" x14ac:dyDescent="0.2">
      <c r="B346" s="1" t="s">
        <v>6371</v>
      </c>
      <c r="C346" s="70" t="s">
        <v>6372</v>
      </c>
      <c r="D346" s="62" t="s">
        <v>5138</v>
      </c>
      <c r="E346" s="1" t="s">
        <v>6373</v>
      </c>
      <c r="F346" s="2">
        <v>1</v>
      </c>
      <c r="G346" s="2">
        <v>1834</v>
      </c>
      <c r="H346" s="2">
        <f>+G346*21/100</f>
        <v>385.14</v>
      </c>
      <c r="I346" s="2">
        <v>1834</v>
      </c>
      <c r="J346" s="2">
        <v>385.14</v>
      </c>
      <c r="K346" s="63">
        <v>45156</v>
      </c>
      <c r="L346" s="62">
        <v>2</v>
      </c>
      <c r="M346" s="62">
        <v>1</v>
      </c>
      <c r="N346" s="2"/>
      <c r="O346" s="2"/>
      <c r="P346" s="2"/>
      <c r="Q346" s="62" t="s">
        <v>72</v>
      </c>
      <c r="R346" s="73" t="s">
        <v>6374</v>
      </c>
      <c r="S346" s="78" t="s">
        <v>2587</v>
      </c>
      <c r="T346" s="15"/>
      <c r="U346" s="13" t="s">
        <v>6375</v>
      </c>
      <c r="V346" s="2">
        <v>2219.14</v>
      </c>
      <c r="W346" s="62" t="s">
        <v>7508</v>
      </c>
      <c r="X346" s="1" t="s">
        <v>5504</v>
      </c>
    </row>
    <row r="347" spans="2:24" ht="15" customHeight="1" x14ac:dyDescent="0.2">
      <c r="B347" s="1" t="s">
        <v>6396</v>
      </c>
      <c r="C347" s="70" t="s">
        <v>6397</v>
      </c>
      <c r="D347" s="62" t="s">
        <v>5138</v>
      </c>
      <c r="E347" s="1" t="s">
        <v>6398</v>
      </c>
      <c r="F347" s="2">
        <v>1</v>
      </c>
      <c r="G347" s="2">
        <v>54</v>
      </c>
      <c r="H347" s="2">
        <f>+G347*21/100</f>
        <v>11.34</v>
      </c>
      <c r="I347" s="2">
        <v>53.76</v>
      </c>
      <c r="J347" s="2">
        <v>11.29</v>
      </c>
      <c r="K347" s="63">
        <v>45156</v>
      </c>
      <c r="L347" s="62">
        <v>2</v>
      </c>
      <c r="M347" s="62">
        <v>1</v>
      </c>
      <c r="N347" s="2"/>
      <c r="O347" s="2"/>
      <c r="P347" s="2"/>
      <c r="Q347" s="62" t="s">
        <v>179</v>
      </c>
      <c r="R347" s="73" t="s">
        <v>5758</v>
      </c>
      <c r="S347" s="78" t="s">
        <v>2587</v>
      </c>
      <c r="T347" s="15"/>
      <c r="U347" s="13" t="s">
        <v>6399</v>
      </c>
      <c r="V347" s="2">
        <v>65.05</v>
      </c>
      <c r="W347" s="62" t="s">
        <v>7508</v>
      </c>
      <c r="X347" s="1" t="s">
        <v>5504</v>
      </c>
    </row>
    <row r="348" spans="2:24" ht="15" customHeight="1" x14ac:dyDescent="0.2">
      <c r="B348" s="1" t="s">
        <v>6400</v>
      </c>
      <c r="C348" s="70" t="s">
        <v>6401</v>
      </c>
      <c r="D348" s="62" t="s">
        <v>5138</v>
      </c>
      <c r="E348" s="1" t="s">
        <v>6402</v>
      </c>
      <c r="F348" s="2">
        <v>1</v>
      </c>
      <c r="G348" s="2">
        <v>600</v>
      </c>
      <c r="H348" s="2">
        <f>+G348*21/100</f>
        <v>126</v>
      </c>
      <c r="I348" s="2">
        <v>597.29999999999995</v>
      </c>
      <c r="J348" s="2">
        <v>125.43</v>
      </c>
      <c r="K348" s="63">
        <v>45156</v>
      </c>
      <c r="L348" s="62">
        <v>2</v>
      </c>
      <c r="M348" s="62">
        <v>1</v>
      </c>
      <c r="N348" s="2"/>
      <c r="O348" s="2"/>
      <c r="P348" s="2"/>
      <c r="Q348" s="62" t="s">
        <v>179</v>
      </c>
      <c r="R348" s="73" t="s">
        <v>5758</v>
      </c>
      <c r="S348" s="78" t="s">
        <v>2587</v>
      </c>
      <c r="T348" s="15"/>
      <c r="U348" s="13" t="s">
        <v>6403</v>
      </c>
      <c r="V348" s="2">
        <v>722.73</v>
      </c>
      <c r="W348" s="62" t="s">
        <v>7508</v>
      </c>
      <c r="X348" s="1" t="s">
        <v>5504</v>
      </c>
    </row>
    <row r="349" spans="2:24" ht="15" customHeight="1" x14ac:dyDescent="0.2">
      <c r="B349" s="1" t="s">
        <v>6421</v>
      </c>
      <c r="C349" s="70" t="s">
        <v>6422</v>
      </c>
      <c r="D349" s="62" t="s">
        <v>2591</v>
      </c>
      <c r="E349" s="1" t="s">
        <v>6423</v>
      </c>
      <c r="F349" s="2">
        <v>0.2</v>
      </c>
      <c r="G349" s="2">
        <v>5863.73</v>
      </c>
      <c r="H349" s="2">
        <f>+G349*21/100</f>
        <v>1231.3833</v>
      </c>
      <c r="I349" s="2">
        <v>5863.73</v>
      </c>
      <c r="J349" s="2">
        <v>1231.3800000000001</v>
      </c>
      <c r="K349" s="63">
        <v>45156</v>
      </c>
      <c r="L349" s="62">
        <v>2</v>
      </c>
      <c r="M349" s="62">
        <v>1</v>
      </c>
      <c r="N349" s="2"/>
      <c r="O349" s="2"/>
      <c r="P349" s="2"/>
      <c r="Q349" s="65" t="s">
        <v>2096</v>
      </c>
      <c r="R349" s="73" t="s">
        <v>6424</v>
      </c>
      <c r="S349" s="78" t="s">
        <v>2587</v>
      </c>
      <c r="T349" s="15"/>
      <c r="U349" s="13" t="s">
        <v>6425</v>
      </c>
      <c r="V349" s="2">
        <v>7095.11</v>
      </c>
      <c r="W349" s="62" t="s">
        <v>7508</v>
      </c>
      <c r="X349" s="1" t="s">
        <v>5460</v>
      </c>
    </row>
    <row r="350" spans="2:24" ht="15" customHeight="1" x14ac:dyDescent="0.2">
      <c r="B350" s="1" t="s">
        <v>6412</v>
      </c>
      <c r="C350" s="70" t="s">
        <v>6413</v>
      </c>
      <c r="D350" s="62" t="s">
        <v>5139</v>
      </c>
      <c r="E350" s="1" t="s">
        <v>6414</v>
      </c>
      <c r="F350" s="2">
        <v>1</v>
      </c>
      <c r="G350" s="2">
        <v>282</v>
      </c>
      <c r="H350" s="2">
        <f>+G350*21/100</f>
        <v>59.22</v>
      </c>
      <c r="I350" s="2">
        <v>280.33999999999997</v>
      </c>
      <c r="J350" s="2">
        <v>58.87</v>
      </c>
      <c r="K350" s="63">
        <v>45156</v>
      </c>
      <c r="L350" s="62">
        <v>2</v>
      </c>
      <c r="M350" s="62">
        <v>1</v>
      </c>
      <c r="N350" s="2"/>
      <c r="O350" s="2"/>
      <c r="P350" s="2"/>
      <c r="Q350" s="62" t="s">
        <v>305</v>
      </c>
      <c r="R350" s="73" t="s">
        <v>306</v>
      </c>
      <c r="S350" s="78" t="s">
        <v>2587</v>
      </c>
      <c r="T350" s="15"/>
      <c r="U350" s="13" t="s">
        <v>590</v>
      </c>
      <c r="V350" s="2">
        <v>339.21</v>
      </c>
      <c r="W350" s="62" t="s">
        <v>7508</v>
      </c>
      <c r="X350" s="1" t="s">
        <v>5504</v>
      </c>
    </row>
    <row r="351" spans="2:24" ht="15" customHeight="1" x14ac:dyDescent="0.2">
      <c r="B351" s="1" t="s">
        <v>6380</v>
      </c>
      <c r="C351" s="70" t="s">
        <v>6381</v>
      </c>
      <c r="D351" s="62" t="s">
        <v>5138</v>
      </c>
      <c r="E351" s="1" t="s">
        <v>6382</v>
      </c>
      <c r="F351" s="2">
        <v>1.5</v>
      </c>
      <c r="G351" s="2">
        <v>3310</v>
      </c>
      <c r="H351" s="2">
        <f>+G351*21/100</f>
        <v>695.1</v>
      </c>
      <c r="I351" s="2">
        <v>3245.32</v>
      </c>
      <c r="J351" s="2">
        <v>681.52</v>
      </c>
      <c r="K351" s="63">
        <v>45156</v>
      </c>
      <c r="L351" s="62">
        <v>1</v>
      </c>
      <c r="M351" s="62">
        <v>1</v>
      </c>
      <c r="N351" s="2"/>
      <c r="O351" s="2"/>
      <c r="P351" s="2"/>
      <c r="Q351" s="62" t="s">
        <v>5804</v>
      </c>
      <c r="R351" s="73" t="s">
        <v>5805</v>
      </c>
      <c r="S351" s="78" t="s">
        <v>2587</v>
      </c>
      <c r="T351" s="15"/>
      <c r="U351" s="13" t="s">
        <v>5812</v>
      </c>
      <c r="V351" s="2">
        <v>3926.84</v>
      </c>
      <c r="W351" s="62" t="s">
        <v>7508</v>
      </c>
      <c r="X351" s="1" t="s">
        <v>5504</v>
      </c>
    </row>
    <row r="352" spans="2:24" ht="15" customHeight="1" x14ac:dyDescent="0.2">
      <c r="B352" s="1" t="s">
        <v>6435</v>
      </c>
      <c r="C352" s="70" t="s">
        <v>6436</v>
      </c>
      <c r="D352" s="62" t="s">
        <v>5139</v>
      </c>
      <c r="E352" s="1" t="s">
        <v>6437</v>
      </c>
      <c r="F352" s="2">
        <v>1</v>
      </c>
      <c r="G352" s="2">
        <v>1020</v>
      </c>
      <c r="H352" s="2">
        <f>+G352*21/100</f>
        <v>214.2</v>
      </c>
      <c r="I352" s="2">
        <v>1020</v>
      </c>
      <c r="J352" s="2">
        <v>214.2</v>
      </c>
      <c r="K352" s="63">
        <v>45156</v>
      </c>
      <c r="L352" s="62">
        <v>2</v>
      </c>
      <c r="M352" s="62">
        <v>1</v>
      </c>
      <c r="N352" s="2"/>
      <c r="O352" s="2"/>
      <c r="P352" s="2"/>
      <c r="Q352" s="62" t="s">
        <v>6438</v>
      </c>
      <c r="R352" s="73" t="s">
        <v>6439</v>
      </c>
      <c r="S352" s="78" t="s">
        <v>2587</v>
      </c>
      <c r="T352" s="15"/>
      <c r="U352" s="13" t="s">
        <v>1308</v>
      </c>
      <c r="V352" s="2">
        <v>1234.2</v>
      </c>
      <c r="W352" s="62" t="s">
        <v>7508</v>
      </c>
      <c r="X352" s="1" t="s">
        <v>5504</v>
      </c>
    </row>
    <row r="353" spans="2:24" ht="15" customHeight="1" x14ac:dyDescent="0.2">
      <c r="B353" s="1" t="s">
        <v>6366</v>
      </c>
      <c r="C353" s="70" t="s">
        <v>6367</v>
      </c>
      <c r="D353" s="62" t="s">
        <v>5139</v>
      </c>
      <c r="E353" s="1" t="s">
        <v>6368</v>
      </c>
      <c r="F353" s="2">
        <v>1</v>
      </c>
      <c r="G353" s="2">
        <v>900</v>
      </c>
      <c r="H353" s="2">
        <f>+G353*21/100</f>
        <v>189</v>
      </c>
      <c r="I353" s="2">
        <v>900</v>
      </c>
      <c r="J353" s="2">
        <v>189</v>
      </c>
      <c r="K353" s="63">
        <v>45156</v>
      </c>
      <c r="L353" s="62">
        <v>2</v>
      </c>
      <c r="M353" s="62">
        <v>1</v>
      </c>
      <c r="N353" s="2"/>
      <c r="O353" s="2"/>
      <c r="P353" s="2"/>
      <c r="Q353" s="62" t="s">
        <v>6369</v>
      </c>
      <c r="R353" s="73" t="s">
        <v>6370</v>
      </c>
      <c r="S353" s="78" t="s">
        <v>2587</v>
      </c>
      <c r="T353" s="15"/>
      <c r="U353" s="13" t="s">
        <v>1308</v>
      </c>
      <c r="V353" s="2">
        <v>1089</v>
      </c>
      <c r="W353" s="62" t="s">
        <v>7508</v>
      </c>
      <c r="X353" s="1" t="s">
        <v>5504</v>
      </c>
    </row>
    <row r="354" spans="2:24" ht="15" customHeight="1" x14ac:dyDescent="0.2">
      <c r="B354" s="1" t="s">
        <v>6444</v>
      </c>
      <c r="C354" s="70" t="s">
        <v>6445</v>
      </c>
      <c r="D354" s="62" t="s">
        <v>5138</v>
      </c>
      <c r="E354" s="1" t="s">
        <v>6446</v>
      </c>
      <c r="F354" s="2">
        <v>1</v>
      </c>
      <c r="G354" s="2">
        <v>450</v>
      </c>
      <c r="H354" s="2">
        <f>+G354*21/100</f>
        <v>94.5</v>
      </c>
      <c r="I354" s="2">
        <v>448.5</v>
      </c>
      <c r="J354" s="2">
        <v>94.19</v>
      </c>
      <c r="K354" s="63">
        <v>45157</v>
      </c>
      <c r="L354" s="62">
        <v>2</v>
      </c>
      <c r="M354" s="62">
        <v>1</v>
      </c>
      <c r="N354" s="2"/>
      <c r="O354" s="2"/>
      <c r="P354" s="2"/>
      <c r="Q354" s="62" t="s">
        <v>1800</v>
      </c>
      <c r="R354" s="73" t="s">
        <v>6447</v>
      </c>
      <c r="S354" s="78" t="s">
        <v>2587</v>
      </c>
      <c r="T354" s="15"/>
      <c r="U354" s="13" t="s">
        <v>750</v>
      </c>
      <c r="V354" s="2">
        <v>542.69000000000005</v>
      </c>
      <c r="W354" s="62" t="s">
        <v>7508</v>
      </c>
      <c r="X354" s="1" t="s">
        <v>5504</v>
      </c>
    </row>
    <row r="355" spans="2:24" ht="15" customHeight="1" x14ac:dyDescent="0.2">
      <c r="B355" s="1" t="s">
        <v>6440</v>
      </c>
      <c r="C355" s="70" t="s">
        <v>6441</v>
      </c>
      <c r="D355" s="62" t="s">
        <v>5139</v>
      </c>
      <c r="E355" s="1" t="s">
        <v>6442</v>
      </c>
      <c r="F355" s="2">
        <v>1</v>
      </c>
      <c r="G355" s="2">
        <v>150</v>
      </c>
      <c r="H355" s="2">
        <f>+G355*21/100</f>
        <v>31.5</v>
      </c>
      <c r="I355" s="2">
        <v>150</v>
      </c>
      <c r="J355" s="2">
        <v>31.5</v>
      </c>
      <c r="K355" s="63">
        <v>45157</v>
      </c>
      <c r="L355" s="62">
        <v>2</v>
      </c>
      <c r="M355" s="62">
        <v>1</v>
      </c>
      <c r="N355" s="2"/>
      <c r="O355" s="2"/>
      <c r="P355" s="2"/>
      <c r="Q355" s="62" t="s">
        <v>3017</v>
      </c>
      <c r="R355" s="73" t="s">
        <v>6443</v>
      </c>
      <c r="S355" s="78" t="s">
        <v>2587</v>
      </c>
      <c r="T355" s="15"/>
      <c r="U355" s="13" t="s">
        <v>3711</v>
      </c>
      <c r="V355" s="2">
        <v>181.5</v>
      </c>
      <c r="W355" s="62" t="s">
        <v>7508</v>
      </c>
      <c r="X355" s="1" t="s">
        <v>5504</v>
      </c>
    </row>
    <row r="356" spans="2:24" ht="15" customHeight="1" x14ac:dyDescent="0.2">
      <c r="B356" s="1" t="s">
        <v>6448</v>
      </c>
      <c r="C356" s="70" t="s">
        <v>6449</v>
      </c>
      <c r="D356" s="62" t="s">
        <v>5138</v>
      </c>
      <c r="E356" s="1" t="s">
        <v>6450</v>
      </c>
      <c r="F356" s="2">
        <v>1</v>
      </c>
      <c r="G356" s="2">
        <v>257</v>
      </c>
      <c r="H356" s="2">
        <f>+G356*21/100</f>
        <v>53.97</v>
      </c>
      <c r="I356" s="2">
        <v>256.24</v>
      </c>
      <c r="J356" s="2">
        <v>53.81</v>
      </c>
      <c r="K356" s="63">
        <v>45157</v>
      </c>
      <c r="L356" s="62">
        <v>2</v>
      </c>
      <c r="M356" s="62">
        <v>1</v>
      </c>
      <c r="N356" s="2"/>
      <c r="O356" s="2"/>
      <c r="P356" s="2"/>
      <c r="Q356" s="62" t="s">
        <v>6451</v>
      </c>
      <c r="R356" s="73" t="s">
        <v>6452</v>
      </c>
      <c r="S356" s="78" t="s">
        <v>2587</v>
      </c>
      <c r="T356" s="15"/>
      <c r="U356" s="13" t="s">
        <v>6453</v>
      </c>
      <c r="V356" s="2">
        <v>310.05</v>
      </c>
      <c r="W356" s="62" t="s">
        <v>7508</v>
      </c>
      <c r="X356" s="1" t="s">
        <v>5504</v>
      </c>
    </row>
    <row r="357" spans="2:24" ht="15" customHeight="1" x14ac:dyDescent="0.2">
      <c r="B357" s="1" t="s">
        <v>6491</v>
      </c>
      <c r="C357" s="70" t="s">
        <v>6492</v>
      </c>
      <c r="D357" s="62" t="s">
        <v>5139</v>
      </c>
      <c r="E357" s="1" t="s">
        <v>6493</v>
      </c>
      <c r="F357" s="2">
        <v>1</v>
      </c>
      <c r="G357" s="2">
        <v>409.09</v>
      </c>
      <c r="H357" s="2">
        <f>+G357*21/100</f>
        <v>85.908899999999988</v>
      </c>
      <c r="I357" s="2">
        <v>409.09</v>
      </c>
      <c r="J357" s="2">
        <v>40.909999999999997</v>
      </c>
      <c r="K357" s="63">
        <v>45159</v>
      </c>
      <c r="L357" s="62">
        <v>2</v>
      </c>
      <c r="M357" s="62">
        <v>1</v>
      </c>
      <c r="N357" s="2"/>
      <c r="O357" s="2"/>
      <c r="P357" s="2"/>
      <c r="Q357" s="62" t="s">
        <v>10012</v>
      </c>
      <c r="R357" s="73" t="s">
        <v>6494</v>
      </c>
      <c r="S357" s="78" t="s">
        <v>2587</v>
      </c>
      <c r="T357" s="15"/>
      <c r="U357" s="13" t="s">
        <v>284</v>
      </c>
      <c r="V357" s="2">
        <v>450</v>
      </c>
      <c r="W357" s="62" t="s">
        <v>7508</v>
      </c>
      <c r="X357" s="1" t="s">
        <v>5504</v>
      </c>
    </row>
    <row r="358" spans="2:24" ht="15" customHeight="1" x14ac:dyDescent="0.2">
      <c r="B358" s="1" t="s">
        <v>6477</v>
      </c>
      <c r="C358" s="70" t="s">
        <v>6478</v>
      </c>
      <c r="D358" s="62" t="s">
        <v>5138</v>
      </c>
      <c r="E358" s="1" t="s">
        <v>6479</v>
      </c>
      <c r="F358" s="2">
        <v>1</v>
      </c>
      <c r="G358" s="2">
        <v>355.15</v>
      </c>
      <c r="H358" s="2">
        <f>+G358*21/100</f>
        <v>74.581499999999991</v>
      </c>
      <c r="I358" s="2">
        <v>355.15</v>
      </c>
      <c r="J358" s="2">
        <v>74.58</v>
      </c>
      <c r="K358" s="63">
        <v>45159</v>
      </c>
      <c r="L358" s="62">
        <v>2</v>
      </c>
      <c r="M358" s="62">
        <v>1</v>
      </c>
      <c r="N358" s="2"/>
      <c r="O358" s="2"/>
      <c r="P358" s="2"/>
      <c r="Q358" s="65" t="s">
        <v>10022</v>
      </c>
      <c r="R358" s="73" t="s">
        <v>6480</v>
      </c>
      <c r="S358" s="78" t="s">
        <v>2587</v>
      </c>
      <c r="T358" s="15"/>
      <c r="U358" s="13" t="s">
        <v>6481</v>
      </c>
      <c r="V358" s="2">
        <v>429.73</v>
      </c>
      <c r="W358" s="62" t="s">
        <v>7508</v>
      </c>
      <c r="X358" s="1" t="s">
        <v>5249</v>
      </c>
    </row>
    <row r="359" spans="2:24" ht="15" customHeight="1" x14ac:dyDescent="0.2">
      <c r="B359" s="1" t="s">
        <v>6467</v>
      </c>
      <c r="C359" s="70" t="s">
        <v>6468</v>
      </c>
      <c r="D359" s="62" t="s">
        <v>5139</v>
      </c>
      <c r="E359" s="1" t="s">
        <v>3539</v>
      </c>
      <c r="F359" s="2">
        <v>1</v>
      </c>
      <c r="G359" s="2">
        <v>297.52</v>
      </c>
      <c r="H359" s="2">
        <f>+G359*21/100</f>
        <v>62.479199999999999</v>
      </c>
      <c r="I359" s="2">
        <v>297.52</v>
      </c>
      <c r="J359" s="2">
        <v>62.48</v>
      </c>
      <c r="K359" s="63">
        <v>45159</v>
      </c>
      <c r="L359" s="62">
        <v>2</v>
      </c>
      <c r="M359" s="62">
        <v>1</v>
      </c>
      <c r="N359" s="2"/>
      <c r="O359" s="2"/>
      <c r="P359" s="2"/>
      <c r="Q359" s="62" t="s">
        <v>10023</v>
      </c>
      <c r="R359" s="73" t="s">
        <v>6469</v>
      </c>
      <c r="S359" s="78" t="s">
        <v>2587</v>
      </c>
      <c r="T359" s="15"/>
      <c r="U359" s="13" t="s">
        <v>400</v>
      </c>
      <c r="V359" s="2">
        <v>360</v>
      </c>
      <c r="W359" s="62" t="s">
        <v>7508</v>
      </c>
      <c r="X359" s="1" t="s">
        <v>5249</v>
      </c>
    </row>
    <row r="360" spans="2:24" ht="15" customHeight="1" x14ac:dyDescent="0.2">
      <c r="B360" s="1" t="s">
        <v>6485</v>
      </c>
      <c r="C360" s="70" t="s">
        <v>6486</v>
      </c>
      <c r="D360" s="62" t="s">
        <v>5138</v>
      </c>
      <c r="E360" s="1" t="s">
        <v>6487</v>
      </c>
      <c r="F360" s="2">
        <v>1</v>
      </c>
      <c r="G360" s="2">
        <v>2412.5</v>
      </c>
      <c r="H360" s="2">
        <f>+G360*21/100</f>
        <v>506.625</v>
      </c>
      <c r="I360" s="2">
        <v>2412.5</v>
      </c>
      <c r="J360" s="2">
        <v>506.63</v>
      </c>
      <c r="K360" s="63">
        <v>45159</v>
      </c>
      <c r="L360" s="62">
        <v>2</v>
      </c>
      <c r="M360" s="62">
        <v>1</v>
      </c>
      <c r="N360" s="2"/>
      <c r="O360" s="2"/>
      <c r="P360" s="2"/>
      <c r="Q360" s="62" t="s">
        <v>10024</v>
      </c>
      <c r="R360" s="73" t="s">
        <v>6065</v>
      </c>
      <c r="S360" s="78" t="s">
        <v>2587</v>
      </c>
      <c r="T360" s="15"/>
      <c r="U360" s="13" t="s">
        <v>754</v>
      </c>
      <c r="V360" s="2">
        <v>2919.13</v>
      </c>
      <c r="W360" s="62" t="s">
        <v>7508</v>
      </c>
      <c r="X360" s="1" t="s">
        <v>5249</v>
      </c>
    </row>
    <row r="361" spans="2:24" ht="15" customHeight="1" x14ac:dyDescent="0.2">
      <c r="B361" s="1" t="s">
        <v>6473</v>
      </c>
      <c r="C361" s="70" t="s">
        <v>6474</v>
      </c>
      <c r="D361" s="62" t="s">
        <v>5138</v>
      </c>
      <c r="E361" s="1" t="s">
        <v>6475</v>
      </c>
      <c r="F361" s="2">
        <v>1</v>
      </c>
      <c r="G361" s="2">
        <v>136.24</v>
      </c>
      <c r="H361" s="2">
        <f>+G361*21/100</f>
        <v>28.610399999999998</v>
      </c>
      <c r="I361" s="2">
        <v>136.24</v>
      </c>
      <c r="J361" s="2">
        <v>28.61</v>
      </c>
      <c r="K361" s="63">
        <v>45159</v>
      </c>
      <c r="L361" s="62">
        <v>2</v>
      </c>
      <c r="M361" s="62">
        <v>1</v>
      </c>
      <c r="N361" s="2"/>
      <c r="O361" s="2"/>
      <c r="P361" s="2"/>
      <c r="Q361" s="62" t="s">
        <v>456</v>
      </c>
      <c r="R361" s="73" t="s">
        <v>6476</v>
      </c>
      <c r="S361" s="78" t="s">
        <v>2587</v>
      </c>
      <c r="T361" s="15"/>
      <c r="U361" s="13" t="s">
        <v>3180</v>
      </c>
      <c r="V361" s="2">
        <v>164.85</v>
      </c>
      <c r="W361" s="62" t="s">
        <v>7508</v>
      </c>
      <c r="X361" s="1" t="s">
        <v>5249</v>
      </c>
    </row>
    <row r="362" spans="2:24" ht="15" customHeight="1" x14ac:dyDescent="0.2">
      <c r="B362" s="1" t="s">
        <v>6488</v>
      </c>
      <c r="C362" s="70" t="s">
        <v>6489</v>
      </c>
      <c r="D362" s="62" t="s">
        <v>5138</v>
      </c>
      <c r="E362" s="1" t="s">
        <v>6490</v>
      </c>
      <c r="F362" s="2">
        <v>1</v>
      </c>
      <c r="G362" s="2">
        <v>464.29</v>
      </c>
      <c r="H362" s="2">
        <f>+G362*21/100</f>
        <v>97.500900000000001</v>
      </c>
      <c r="I362" s="2">
        <v>464.23</v>
      </c>
      <c r="J362" s="2">
        <v>97.49</v>
      </c>
      <c r="K362" s="63">
        <v>45159</v>
      </c>
      <c r="L362" s="62">
        <v>2</v>
      </c>
      <c r="M362" s="62">
        <v>1</v>
      </c>
      <c r="N362" s="2"/>
      <c r="O362" s="2"/>
      <c r="P362" s="2"/>
      <c r="Q362" s="62" t="s">
        <v>456</v>
      </c>
      <c r="R362" s="73" t="s">
        <v>457</v>
      </c>
      <c r="S362" s="78" t="s">
        <v>2587</v>
      </c>
      <c r="T362" s="15"/>
      <c r="U362" s="13" t="s">
        <v>3180</v>
      </c>
      <c r="V362" s="2">
        <v>561.72</v>
      </c>
      <c r="W362" s="62" t="s">
        <v>7508</v>
      </c>
      <c r="X362" s="1" t="s">
        <v>5249</v>
      </c>
    </row>
    <row r="363" spans="2:24" ht="15" customHeight="1" x14ac:dyDescent="0.2">
      <c r="B363" s="1" t="s">
        <v>6454</v>
      </c>
      <c r="C363" s="70" t="s">
        <v>6455</v>
      </c>
      <c r="D363" s="62" t="s">
        <v>5139</v>
      </c>
      <c r="E363" s="1" t="s">
        <v>6456</v>
      </c>
      <c r="F363" s="2">
        <v>0.05</v>
      </c>
      <c r="G363" s="2">
        <v>291</v>
      </c>
      <c r="H363" s="2">
        <f>+G363*21/100</f>
        <v>61.11</v>
      </c>
      <c r="I363" s="2">
        <v>291</v>
      </c>
      <c r="J363" s="2">
        <v>61.11</v>
      </c>
      <c r="K363" s="63">
        <v>45159</v>
      </c>
      <c r="L363" s="62">
        <v>2</v>
      </c>
      <c r="M363" s="62">
        <v>1</v>
      </c>
      <c r="N363" s="2"/>
      <c r="O363" s="2"/>
      <c r="P363" s="2"/>
      <c r="Q363" s="62" t="s">
        <v>9998</v>
      </c>
      <c r="R363" s="73" t="s">
        <v>6457</v>
      </c>
      <c r="S363" s="78" t="s">
        <v>2587</v>
      </c>
      <c r="T363" s="15"/>
      <c r="U363" s="13" t="s">
        <v>6458</v>
      </c>
      <c r="V363" s="2">
        <v>352.11</v>
      </c>
      <c r="W363" s="62" t="s">
        <v>7508</v>
      </c>
      <c r="X363" s="1" t="s">
        <v>5226</v>
      </c>
    </row>
    <row r="364" spans="2:24" ht="15" customHeight="1" x14ac:dyDescent="0.2">
      <c r="B364" s="1" t="s">
        <v>6464</v>
      </c>
      <c r="C364" s="70" t="s">
        <v>6465</v>
      </c>
      <c r="D364" s="62" t="s">
        <v>5138</v>
      </c>
      <c r="E364" s="1" t="s">
        <v>6466</v>
      </c>
      <c r="F364" s="2">
        <v>0.1</v>
      </c>
      <c r="G364" s="2">
        <v>66</v>
      </c>
      <c r="H364" s="2">
        <f>+G364*21/100</f>
        <v>13.86</v>
      </c>
      <c r="I364" s="2">
        <v>51</v>
      </c>
      <c r="J364" s="2">
        <v>10.71</v>
      </c>
      <c r="K364" s="63">
        <v>45159</v>
      </c>
      <c r="L364" s="62">
        <v>2</v>
      </c>
      <c r="M364" s="62">
        <v>1</v>
      </c>
      <c r="N364" s="2"/>
      <c r="O364" s="2"/>
      <c r="P364" s="2"/>
      <c r="Q364" s="62" t="s">
        <v>607</v>
      </c>
      <c r="R364" s="73" t="s">
        <v>2609</v>
      </c>
      <c r="S364" s="78" t="s">
        <v>2587</v>
      </c>
      <c r="T364" s="15"/>
      <c r="U364" s="13" t="s">
        <v>128</v>
      </c>
      <c r="V364" s="2">
        <v>61.71</v>
      </c>
      <c r="W364" s="62" t="s">
        <v>7508</v>
      </c>
      <c r="X364" s="1" t="s">
        <v>5230</v>
      </c>
    </row>
    <row r="365" spans="2:24" ht="15" customHeight="1" x14ac:dyDescent="0.2">
      <c r="B365" s="1" t="s">
        <v>6459</v>
      </c>
      <c r="C365" s="70" t="s">
        <v>6460</v>
      </c>
      <c r="D365" s="62" t="s">
        <v>5138</v>
      </c>
      <c r="E365" s="1" t="s">
        <v>6461</v>
      </c>
      <c r="F365" s="2">
        <v>0.5</v>
      </c>
      <c r="G365" s="2">
        <v>169</v>
      </c>
      <c r="H365" s="2">
        <f>+G365*21/100</f>
        <v>35.49</v>
      </c>
      <c r="I365" s="2">
        <v>169</v>
      </c>
      <c r="J365" s="2">
        <v>35.49</v>
      </c>
      <c r="K365" s="63">
        <v>45159</v>
      </c>
      <c r="L365" s="62">
        <v>2</v>
      </c>
      <c r="M365" s="62">
        <v>1</v>
      </c>
      <c r="N365" s="2"/>
      <c r="O365" s="2"/>
      <c r="P365" s="2"/>
      <c r="Q365" s="62" t="s">
        <v>568</v>
      </c>
      <c r="R365" s="73" t="s">
        <v>6462</v>
      </c>
      <c r="S365" s="78" t="s">
        <v>2587</v>
      </c>
      <c r="T365" s="15"/>
      <c r="U365" s="13" t="s">
        <v>6463</v>
      </c>
      <c r="V365" s="2">
        <v>204.49</v>
      </c>
      <c r="W365" s="62" t="s">
        <v>7508</v>
      </c>
      <c r="X365" s="1" t="s">
        <v>5230</v>
      </c>
    </row>
    <row r="366" spans="2:24" ht="15" customHeight="1" x14ac:dyDescent="0.2">
      <c r="B366" s="1" t="s">
        <v>6495</v>
      </c>
      <c r="C366" s="70" t="s">
        <v>6496</v>
      </c>
      <c r="D366" s="62" t="s">
        <v>5138</v>
      </c>
      <c r="E366" s="1" t="s">
        <v>6497</v>
      </c>
      <c r="F366" s="2">
        <v>1</v>
      </c>
      <c r="G366" s="2">
        <v>2456.4</v>
      </c>
      <c r="H366" s="2">
        <f>+G366*21/100</f>
        <v>515.84400000000005</v>
      </c>
      <c r="I366" s="2">
        <v>2456.4</v>
      </c>
      <c r="J366" s="2">
        <v>515.84</v>
      </c>
      <c r="K366" s="63">
        <v>45159</v>
      </c>
      <c r="L366" s="62">
        <v>2</v>
      </c>
      <c r="M366" s="62">
        <v>1</v>
      </c>
      <c r="N366" s="2"/>
      <c r="O366" s="2"/>
      <c r="P366" s="2"/>
      <c r="Q366" s="62" t="s">
        <v>2869</v>
      </c>
      <c r="R366" s="73" t="s">
        <v>2870</v>
      </c>
      <c r="S366" s="78" t="s">
        <v>2587</v>
      </c>
      <c r="T366" s="15"/>
      <c r="U366" s="13" t="s">
        <v>4137</v>
      </c>
      <c r="V366" s="2">
        <v>2972.24</v>
      </c>
      <c r="W366" s="62" t="s">
        <v>7508</v>
      </c>
      <c r="X366" s="1" t="s">
        <v>5504</v>
      </c>
    </row>
    <row r="367" spans="2:24" ht="15" customHeight="1" x14ac:dyDescent="0.2">
      <c r="B367" s="1" t="s">
        <v>6470</v>
      </c>
      <c r="C367" s="70" t="s">
        <v>6471</v>
      </c>
      <c r="D367" s="62" t="s">
        <v>5138</v>
      </c>
      <c r="E367" s="1" t="s">
        <v>6472</v>
      </c>
      <c r="F367" s="2">
        <v>1</v>
      </c>
      <c r="G367" s="2">
        <v>574.70000000000005</v>
      </c>
      <c r="H367" s="2">
        <f>+G367*21/100</f>
        <v>120.68700000000001</v>
      </c>
      <c r="I367" s="2">
        <v>574.70000000000005</v>
      </c>
      <c r="J367" s="2">
        <v>120.69</v>
      </c>
      <c r="K367" s="63">
        <v>45159</v>
      </c>
      <c r="L367" s="62">
        <v>2</v>
      </c>
      <c r="M367" s="62">
        <v>1</v>
      </c>
      <c r="N367" s="2"/>
      <c r="O367" s="2"/>
      <c r="P367" s="2"/>
      <c r="Q367" s="62" t="s">
        <v>245</v>
      </c>
      <c r="R367" s="73" t="s">
        <v>3690</v>
      </c>
      <c r="S367" s="78" t="s">
        <v>2587</v>
      </c>
      <c r="T367" s="15"/>
      <c r="U367" s="13" t="s">
        <v>246</v>
      </c>
      <c r="V367" s="2">
        <v>695.39</v>
      </c>
      <c r="W367" s="62" t="s">
        <v>7508</v>
      </c>
      <c r="X367" s="1" t="s">
        <v>5249</v>
      </c>
    </row>
    <row r="368" spans="2:24" ht="15" customHeight="1" x14ac:dyDescent="0.2">
      <c r="B368" s="1" t="s">
        <v>6482</v>
      </c>
      <c r="C368" s="70" t="s">
        <v>6483</v>
      </c>
      <c r="D368" s="62" t="s">
        <v>5138</v>
      </c>
      <c r="E368" s="1" t="s">
        <v>6484</v>
      </c>
      <c r="F368" s="2">
        <v>1</v>
      </c>
      <c r="G368" s="2">
        <v>120</v>
      </c>
      <c r="H368" s="2">
        <f>+G368*21/100</f>
        <v>25.2</v>
      </c>
      <c r="I368" s="2">
        <v>120</v>
      </c>
      <c r="J368" s="2">
        <v>25.2</v>
      </c>
      <c r="K368" s="63">
        <v>45159</v>
      </c>
      <c r="L368" s="62">
        <v>2</v>
      </c>
      <c r="M368" s="62">
        <v>1</v>
      </c>
      <c r="N368" s="2"/>
      <c r="O368" s="2"/>
      <c r="P368" s="2"/>
      <c r="Q368" s="62" t="s">
        <v>3017</v>
      </c>
      <c r="R368" s="73" t="s">
        <v>3018</v>
      </c>
      <c r="S368" s="78" t="s">
        <v>2587</v>
      </c>
      <c r="T368" s="15"/>
      <c r="U368" s="13" t="s">
        <v>3019</v>
      </c>
      <c r="V368" s="2">
        <v>145.19999999999999</v>
      </c>
      <c r="W368" s="62" t="s">
        <v>7508</v>
      </c>
      <c r="X368" s="1" t="s">
        <v>5249</v>
      </c>
    </row>
    <row r="369" spans="2:24" ht="15" customHeight="1" x14ac:dyDescent="0.2">
      <c r="B369" s="1" t="s">
        <v>6504</v>
      </c>
      <c r="C369" s="70" t="s">
        <v>6505</v>
      </c>
      <c r="D369" s="62" t="s">
        <v>5138</v>
      </c>
      <c r="E369" s="1" t="s">
        <v>6506</v>
      </c>
      <c r="F369" s="2">
        <v>1</v>
      </c>
      <c r="G369" s="2">
        <v>909.09</v>
      </c>
      <c r="H369" s="2">
        <f>+G369*21/100</f>
        <v>190.90889999999999</v>
      </c>
      <c r="I369" s="2">
        <v>909.09</v>
      </c>
      <c r="J369" s="2">
        <v>90.91</v>
      </c>
      <c r="K369" s="63">
        <v>45159</v>
      </c>
      <c r="L369" s="62">
        <v>2</v>
      </c>
      <c r="M369" s="62">
        <v>1</v>
      </c>
      <c r="N369" s="2"/>
      <c r="O369" s="2"/>
      <c r="P369" s="2"/>
      <c r="Q369" s="62" t="s">
        <v>4888</v>
      </c>
      <c r="R369" s="73" t="s">
        <v>4889</v>
      </c>
      <c r="S369" s="78" t="s">
        <v>2587</v>
      </c>
      <c r="T369" s="15"/>
      <c r="U369" s="13" t="s">
        <v>6507</v>
      </c>
      <c r="V369" s="2">
        <v>1000</v>
      </c>
      <c r="W369" s="62" t="s">
        <v>7508</v>
      </c>
      <c r="X369" s="1" t="s">
        <v>5504</v>
      </c>
    </row>
    <row r="370" spans="2:24" ht="15" customHeight="1" x14ac:dyDescent="0.2">
      <c r="B370" s="1" t="s">
        <v>6498</v>
      </c>
      <c r="C370" s="70" t="s">
        <v>6499</v>
      </c>
      <c r="D370" s="62" t="s">
        <v>5138</v>
      </c>
      <c r="E370" s="1" t="s">
        <v>6500</v>
      </c>
      <c r="F370" s="2">
        <v>1</v>
      </c>
      <c r="G370" s="2">
        <v>1015</v>
      </c>
      <c r="H370" s="2">
        <f>+G370*21/100</f>
        <v>213.15</v>
      </c>
      <c r="I370" s="2">
        <v>976.83</v>
      </c>
      <c r="J370" s="2">
        <v>205.13</v>
      </c>
      <c r="K370" s="63">
        <v>45159</v>
      </c>
      <c r="L370" s="62">
        <v>2</v>
      </c>
      <c r="M370" s="62">
        <v>1</v>
      </c>
      <c r="N370" s="2"/>
      <c r="O370" s="2"/>
      <c r="P370" s="2"/>
      <c r="Q370" s="62" t="s">
        <v>6501</v>
      </c>
      <c r="R370" s="73" t="s">
        <v>6502</v>
      </c>
      <c r="S370" s="78" t="s">
        <v>2587</v>
      </c>
      <c r="T370" s="15"/>
      <c r="U370" s="13" t="s">
        <v>6503</v>
      </c>
      <c r="V370" s="2">
        <v>1181.96</v>
      </c>
      <c r="W370" s="62" t="s">
        <v>7508</v>
      </c>
      <c r="X370" s="1" t="s">
        <v>5504</v>
      </c>
    </row>
    <row r="371" spans="2:24" ht="15" customHeight="1" x14ac:dyDescent="0.2">
      <c r="B371" s="1" t="s">
        <v>6539</v>
      </c>
      <c r="C371" s="70" t="s">
        <v>6540</v>
      </c>
      <c r="D371" s="62" t="s">
        <v>5138</v>
      </c>
      <c r="E371" s="1" t="s">
        <v>6541</v>
      </c>
      <c r="F371" s="2">
        <v>1</v>
      </c>
      <c r="G371" s="2">
        <v>981.2</v>
      </c>
      <c r="H371" s="2">
        <f>+G371*21/100</f>
        <v>206.05200000000002</v>
      </c>
      <c r="I371" s="2">
        <v>981.2</v>
      </c>
      <c r="J371" s="2">
        <v>206.05</v>
      </c>
      <c r="K371" s="63">
        <v>45160</v>
      </c>
      <c r="L371" s="62">
        <v>2</v>
      </c>
      <c r="M371" s="62">
        <v>1</v>
      </c>
      <c r="N371" s="2"/>
      <c r="O371" s="2"/>
      <c r="P371" s="2"/>
      <c r="Q371" s="62" t="s">
        <v>9949</v>
      </c>
      <c r="R371" s="73" t="s">
        <v>6542</v>
      </c>
      <c r="S371" s="78" t="s">
        <v>2587</v>
      </c>
      <c r="T371" s="15"/>
      <c r="U371" s="13" t="s">
        <v>705</v>
      </c>
      <c r="V371" s="2">
        <v>1187.25</v>
      </c>
      <c r="W371" s="62" t="s">
        <v>7508</v>
      </c>
      <c r="X371" s="1" t="s">
        <v>5334</v>
      </c>
    </row>
    <row r="372" spans="2:24" ht="15" customHeight="1" x14ac:dyDescent="0.2">
      <c r="B372" s="1" t="s">
        <v>6513</v>
      </c>
      <c r="C372" s="70" t="s">
        <v>6514</v>
      </c>
      <c r="D372" s="62" t="s">
        <v>5139</v>
      </c>
      <c r="E372" s="1" t="s">
        <v>6515</v>
      </c>
      <c r="F372" s="2">
        <v>6</v>
      </c>
      <c r="G372" s="2">
        <v>3913.54</v>
      </c>
      <c r="H372" s="2">
        <f>+G372*21/100</f>
        <v>821.84339999999997</v>
      </c>
      <c r="I372" s="2">
        <v>3913.54</v>
      </c>
      <c r="J372" s="2">
        <v>391.35</v>
      </c>
      <c r="K372" s="63">
        <v>45160</v>
      </c>
      <c r="L372" s="62">
        <v>2</v>
      </c>
      <c r="M372" s="62">
        <v>1</v>
      </c>
      <c r="N372" s="2"/>
      <c r="O372" s="2"/>
      <c r="P372" s="2"/>
      <c r="Q372" s="62" t="s">
        <v>10030</v>
      </c>
      <c r="R372" s="73" t="s">
        <v>445</v>
      </c>
      <c r="S372" s="78" t="s">
        <v>2587</v>
      </c>
      <c r="T372" s="15"/>
      <c r="U372" s="13" t="s">
        <v>1180</v>
      </c>
      <c r="V372" s="2">
        <v>4304.8900000000003</v>
      </c>
      <c r="W372" s="62" t="s">
        <v>7508</v>
      </c>
      <c r="X372" s="1" t="s">
        <v>2606</v>
      </c>
    </row>
    <row r="373" spans="2:24" ht="15" customHeight="1" x14ac:dyDescent="0.2">
      <c r="B373" s="1" t="s">
        <v>6516</v>
      </c>
      <c r="C373" s="70" t="s">
        <v>6517</v>
      </c>
      <c r="D373" s="62" t="s">
        <v>5138</v>
      </c>
      <c r="E373" s="1" t="s">
        <v>3848</v>
      </c>
      <c r="F373" s="2">
        <v>0.2</v>
      </c>
      <c r="G373" s="2">
        <v>861.69</v>
      </c>
      <c r="H373" s="2">
        <f>+G373*21/100</f>
        <v>180.95490000000001</v>
      </c>
      <c r="I373" s="2">
        <v>861.69</v>
      </c>
      <c r="J373" s="2">
        <v>180.95</v>
      </c>
      <c r="K373" s="63">
        <v>45160</v>
      </c>
      <c r="L373" s="62">
        <v>2</v>
      </c>
      <c r="M373" s="62">
        <v>1</v>
      </c>
      <c r="N373" s="2"/>
      <c r="O373" s="2"/>
      <c r="P373" s="2"/>
      <c r="Q373" s="62" t="s">
        <v>1089</v>
      </c>
      <c r="R373" s="73" t="s">
        <v>4664</v>
      </c>
      <c r="S373" s="78" t="s">
        <v>2587</v>
      </c>
      <c r="T373" s="15"/>
      <c r="U373" s="13" t="s">
        <v>348</v>
      </c>
      <c r="V373" s="2">
        <v>1042.6400000000001</v>
      </c>
      <c r="W373" s="62" t="s">
        <v>7508</v>
      </c>
      <c r="X373" s="1" t="s">
        <v>5230</v>
      </c>
    </row>
    <row r="374" spans="2:24" ht="15" customHeight="1" x14ac:dyDescent="0.2">
      <c r="B374" s="1" t="s">
        <v>6536</v>
      </c>
      <c r="C374" s="70" t="s">
        <v>6537</v>
      </c>
      <c r="D374" s="62" t="s">
        <v>5139</v>
      </c>
      <c r="E374" s="1" t="s">
        <v>6538</v>
      </c>
      <c r="F374" s="2">
        <v>1</v>
      </c>
      <c r="G374" s="2">
        <v>402.8</v>
      </c>
      <c r="H374" s="2">
        <f>+G374*21/100</f>
        <v>84.588000000000008</v>
      </c>
      <c r="I374" s="2">
        <v>402.8</v>
      </c>
      <c r="J374" s="2">
        <v>84.59</v>
      </c>
      <c r="K374" s="63">
        <v>45160</v>
      </c>
      <c r="L374" s="62">
        <v>2</v>
      </c>
      <c r="M374" s="62">
        <v>1</v>
      </c>
      <c r="N374" s="2"/>
      <c r="O374" s="2"/>
      <c r="P374" s="2"/>
      <c r="Q374" s="62" t="s">
        <v>407</v>
      </c>
      <c r="R374" s="73" t="s">
        <v>1956</v>
      </c>
      <c r="S374" s="78" t="s">
        <v>2587</v>
      </c>
      <c r="T374" s="15"/>
      <c r="U374" s="13" t="s">
        <v>409</v>
      </c>
      <c r="V374" s="2">
        <v>487.39</v>
      </c>
      <c r="W374" s="62" t="s">
        <v>7508</v>
      </c>
      <c r="X374" s="1" t="s">
        <v>5334</v>
      </c>
    </row>
    <row r="375" spans="2:24" ht="15" customHeight="1" x14ac:dyDescent="0.2">
      <c r="B375" s="1" t="s">
        <v>6528</v>
      </c>
      <c r="C375" s="70" t="s">
        <v>6529</v>
      </c>
      <c r="D375" s="62" t="s">
        <v>5138</v>
      </c>
      <c r="E375" s="1" t="s">
        <v>6530</v>
      </c>
      <c r="F375" s="2">
        <v>0.1</v>
      </c>
      <c r="G375" s="2">
        <v>2347.2199999999998</v>
      </c>
      <c r="H375" s="2">
        <f>+G375*21/100</f>
        <v>492.91619999999995</v>
      </c>
      <c r="I375" s="2">
        <v>2347.2199999999998</v>
      </c>
      <c r="J375" s="2">
        <v>492.92</v>
      </c>
      <c r="K375" s="63">
        <v>45160</v>
      </c>
      <c r="L375" s="62">
        <v>1</v>
      </c>
      <c r="M375" s="62">
        <v>1</v>
      </c>
      <c r="N375" s="2"/>
      <c r="O375" s="2"/>
      <c r="P375" s="2"/>
      <c r="Q375" s="62" t="s">
        <v>3070</v>
      </c>
      <c r="R375" s="73" t="s">
        <v>6531</v>
      </c>
      <c r="S375" s="78" t="s">
        <v>2587</v>
      </c>
      <c r="T375" s="15"/>
      <c r="U375" s="13" t="s">
        <v>6532</v>
      </c>
      <c r="V375" s="2">
        <v>2840.14</v>
      </c>
      <c r="W375" s="62" t="s">
        <v>7508</v>
      </c>
      <c r="X375" s="1" t="s">
        <v>5460</v>
      </c>
    </row>
    <row r="376" spans="2:24" ht="15" customHeight="1" x14ac:dyDescent="0.2">
      <c r="B376" s="1" t="s">
        <v>6533</v>
      </c>
      <c r="C376" s="70" t="s">
        <v>6534</v>
      </c>
      <c r="D376" s="62" t="s">
        <v>5138</v>
      </c>
      <c r="E376" s="1" t="s">
        <v>6535</v>
      </c>
      <c r="F376" s="2">
        <v>0.1</v>
      </c>
      <c r="G376" s="2">
        <v>8640</v>
      </c>
      <c r="H376" s="2">
        <f>+G376*21/100</f>
        <v>1814.4</v>
      </c>
      <c r="I376" s="2">
        <v>8640</v>
      </c>
      <c r="J376" s="2">
        <v>1814.4</v>
      </c>
      <c r="K376" s="63">
        <v>45160</v>
      </c>
      <c r="L376" s="62">
        <v>1</v>
      </c>
      <c r="M376" s="62">
        <v>1</v>
      </c>
      <c r="N376" s="2"/>
      <c r="O376" s="2"/>
      <c r="P376" s="2"/>
      <c r="Q376" s="62" t="s">
        <v>3070</v>
      </c>
      <c r="R376" s="73" t="s">
        <v>6531</v>
      </c>
      <c r="S376" s="78" t="s">
        <v>2587</v>
      </c>
      <c r="T376" s="15"/>
      <c r="U376" s="13" t="s">
        <v>208</v>
      </c>
      <c r="V376" s="2">
        <v>10454.4</v>
      </c>
      <c r="W376" s="62" t="s">
        <v>7508</v>
      </c>
      <c r="X376" s="1" t="s">
        <v>5460</v>
      </c>
    </row>
    <row r="377" spans="2:24" ht="15" customHeight="1" x14ac:dyDescent="0.2">
      <c r="B377" s="1" t="s">
        <v>6523</v>
      </c>
      <c r="C377" s="70" t="s">
        <v>6524</v>
      </c>
      <c r="D377" s="62" t="s">
        <v>5139</v>
      </c>
      <c r="E377" s="1" t="s">
        <v>6525</v>
      </c>
      <c r="F377" s="2">
        <v>0.1</v>
      </c>
      <c r="G377" s="2">
        <v>2300</v>
      </c>
      <c r="H377" s="2">
        <f>+G377*21/100</f>
        <v>483</v>
      </c>
      <c r="I377" s="2">
        <v>2300</v>
      </c>
      <c r="J377" s="2">
        <v>483</v>
      </c>
      <c r="K377" s="63">
        <v>45160</v>
      </c>
      <c r="L377" s="62">
        <v>2</v>
      </c>
      <c r="M377" s="62">
        <v>1</v>
      </c>
      <c r="N377" s="2"/>
      <c r="O377" s="2"/>
      <c r="P377" s="2"/>
      <c r="Q377" s="62" t="s">
        <v>220</v>
      </c>
      <c r="R377" s="73" t="s">
        <v>6526</v>
      </c>
      <c r="S377" s="78" t="s">
        <v>2587</v>
      </c>
      <c r="T377" s="15"/>
      <c r="U377" s="13" t="s">
        <v>6527</v>
      </c>
      <c r="V377" s="2">
        <v>2783</v>
      </c>
      <c r="W377" s="62" t="s">
        <v>7508</v>
      </c>
      <c r="X377" s="1" t="s">
        <v>5460</v>
      </c>
    </row>
    <row r="378" spans="2:24" ht="15" customHeight="1" x14ac:dyDescent="0.2">
      <c r="B378" s="1" t="s">
        <v>6508</v>
      </c>
      <c r="C378" s="70" t="s">
        <v>6509</v>
      </c>
      <c r="D378" s="62" t="s">
        <v>5139</v>
      </c>
      <c r="E378" s="1" t="s">
        <v>6510</v>
      </c>
      <c r="F378" s="2">
        <v>1</v>
      </c>
      <c r="G378" s="2">
        <v>375.8</v>
      </c>
      <c r="H378" s="2">
        <f>+G378*21/100</f>
        <v>78.918000000000006</v>
      </c>
      <c r="I378" s="2">
        <v>375.8</v>
      </c>
      <c r="J378" s="2">
        <v>78.92</v>
      </c>
      <c r="K378" s="63">
        <v>45160</v>
      </c>
      <c r="L378" s="62">
        <v>2</v>
      </c>
      <c r="M378" s="62">
        <v>1</v>
      </c>
      <c r="N378" s="2"/>
      <c r="O378" s="2"/>
      <c r="P378" s="2"/>
      <c r="Q378" s="62" t="s">
        <v>6511</v>
      </c>
      <c r="R378" s="73" t="s">
        <v>6512</v>
      </c>
      <c r="S378" s="78" t="s">
        <v>2587</v>
      </c>
      <c r="T378" s="15"/>
      <c r="U378" s="13" t="s">
        <v>83</v>
      </c>
      <c r="V378" s="2">
        <v>454.72</v>
      </c>
      <c r="W378" s="62" t="s">
        <v>7508</v>
      </c>
      <c r="X378" s="1" t="s">
        <v>5249</v>
      </c>
    </row>
    <row r="379" spans="2:24" ht="15" customHeight="1" x14ac:dyDescent="0.2">
      <c r="B379" s="1" t="s">
        <v>6518</v>
      </c>
      <c r="C379" s="70" t="s">
        <v>6519</v>
      </c>
      <c r="D379" s="62" t="s">
        <v>5139</v>
      </c>
      <c r="E379" s="1" t="s">
        <v>6520</v>
      </c>
      <c r="F379" s="2">
        <v>1</v>
      </c>
      <c r="G379" s="2">
        <v>460</v>
      </c>
      <c r="H379" s="2">
        <v>0</v>
      </c>
      <c r="I379" s="2">
        <v>460</v>
      </c>
      <c r="J379" s="2">
        <v>0</v>
      </c>
      <c r="K379" s="63">
        <v>45160</v>
      </c>
      <c r="L379" s="62">
        <v>2</v>
      </c>
      <c r="M379" s="62">
        <v>1</v>
      </c>
      <c r="N379" s="2"/>
      <c r="O379" s="2"/>
      <c r="P379" s="2"/>
      <c r="Q379" s="62" t="s">
        <v>6521</v>
      </c>
      <c r="R379" s="73" t="s">
        <v>6522</v>
      </c>
      <c r="S379" s="78" t="s">
        <v>2587</v>
      </c>
      <c r="T379" s="15"/>
      <c r="U379" s="13" t="s">
        <v>3781</v>
      </c>
      <c r="V379" s="2">
        <v>460</v>
      </c>
      <c r="W379" s="62" t="s">
        <v>7508</v>
      </c>
      <c r="X379" s="1" t="s">
        <v>5249</v>
      </c>
    </row>
    <row r="380" spans="2:24" ht="15" customHeight="1" x14ac:dyDescent="0.2">
      <c r="B380" s="1" t="s">
        <v>6553</v>
      </c>
      <c r="C380" s="70" t="s">
        <v>6554</v>
      </c>
      <c r="D380" s="62" t="s">
        <v>5138</v>
      </c>
      <c r="E380" s="1" t="s">
        <v>6555</v>
      </c>
      <c r="F380" s="2">
        <v>1</v>
      </c>
      <c r="G380" s="2">
        <v>574</v>
      </c>
      <c r="H380" s="2">
        <f>+G380*21/100</f>
        <v>120.54</v>
      </c>
      <c r="I380" s="2">
        <v>574</v>
      </c>
      <c r="J380" s="2">
        <v>120.54</v>
      </c>
      <c r="K380" s="63">
        <v>45161</v>
      </c>
      <c r="L380" s="62">
        <v>2</v>
      </c>
      <c r="M380" s="62">
        <v>1</v>
      </c>
      <c r="N380" s="2"/>
      <c r="O380" s="2"/>
      <c r="P380" s="2"/>
      <c r="Q380" s="62" t="s">
        <v>6556</v>
      </c>
      <c r="R380" s="73" t="s">
        <v>6557</v>
      </c>
      <c r="S380" s="78" t="s">
        <v>2587</v>
      </c>
      <c r="T380" s="15"/>
      <c r="U380" s="13" t="s">
        <v>2761</v>
      </c>
      <c r="V380" s="2">
        <v>694.54</v>
      </c>
      <c r="W380" s="62" t="s">
        <v>7508</v>
      </c>
      <c r="X380" s="1" t="s">
        <v>5279</v>
      </c>
    </row>
    <row r="381" spans="2:24" ht="15" customHeight="1" x14ac:dyDescent="0.2">
      <c r="B381" s="1" t="s">
        <v>6558</v>
      </c>
      <c r="C381" s="70" t="s">
        <v>6559</v>
      </c>
      <c r="D381" s="62" t="s">
        <v>5138</v>
      </c>
      <c r="E381" s="1" t="s">
        <v>6560</v>
      </c>
      <c r="F381" s="2">
        <v>0.8</v>
      </c>
      <c r="G381" s="2">
        <v>138</v>
      </c>
      <c r="H381" s="2">
        <f>+G381*21/100</f>
        <v>28.98</v>
      </c>
      <c r="I381" s="2">
        <v>138</v>
      </c>
      <c r="J381" s="2">
        <v>13.8</v>
      </c>
      <c r="K381" s="63">
        <v>45161</v>
      </c>
      <c r="L381" s="62">
        <v>2</v>
      </c>
      <c r="M381" s="62">
        <v>1</v>
      </c>
      <c r="N381" s="2"/>
      <c r="O381" s="2"/>
      <c r="P381" s="2"/>
      <c r="Q381" s="62" t="s">
        <v>1810</v>
      </c>
      <c r="R381" s="73" t="s">
        <v>5006</v>
      </c>
      <c r="S381" s="78" t="s">
        <v>2587</v>
      </c>
      <c r="T381" s="15"/>
      <c r="U381" s="13">
        <v>15981100</v>
      </c>
      <c r="V381" s="2">
        <v>151.80000000000001</v>
      </c>
      <c r="W381" s="62" t="s">
        <v>7508</v>
      </c>
      <c r="X381" s="1" t="s">
        <v>5230</v>
      </c>
    </row>
    <row r="382" spans="2:24" ht="15" customHeight="1" x14ac:dyDescent="0.2">
      <c r="B382" s="1" t="s">
        <v>6550</v>
      </c>
      <c r="C382" s="70" t="s">
        <v>6551</v>
      </c>
      <c r="D382" s="62" t="s">
        <v>5138</v>
      </c>
      <c r="E382" s="1" t="s">
        <v>6552</v>
      </c>
      <c r="F382" s="2">
        <v>0.1</v>
      </c>
      <c r="G382" s="2">
        <v>27</v>
      </c>
      <c r="H382" s="2">
        <f>+G382*21/100</f>
        <v>5.67</v>
      </c>
      <c r="I382" s="2">
        <v>27</v>
      </c>
      <c r="J382" s="2">
        <v>5.67</v>
      </c>
      <c r="K382" s="63">
        <v>45161</v>
      </c>
      <c r="L382" s="62">
        <v>2</v>
      </c>
      <c r="M382" s="62">
        <v>1</v>
      </c>
      <c r="N382" s="2"/>
      <c r="O382" s="2"/>
      <c r="P382" s="2"/>
      <c r="Q382" s="62" t="s">
        <v>607</v>
      </c>
      <c r="R382" s="73" t="s">
        <v>2609</v>
      </c>
      <c r="S382" s="78" t="s">
        <v>2587</v>
      </c>
      <c r="T382" s="15"/>
      <c r="U382" s="13" t="s">
        <v>790</v>
      </c>
      <c r="V382" s="2">
        <v>32.67</v>
      </c>
      <c r="W382" s="62" t="s">
        <v>7508</v>
      </c>
      <c r="X382" s="1" t="s">
        <v>5279</v>
      </c>
    </row>
    <row r="383" spans="2:24" ht="15" customHeight="1" x14ac:dyDescent="0.2">
      <c r="B383" s="1" t="s">
        <v>6546</v>
      </c>
      <c r="C383" s="70" t="s">
        <v>6547</v>
      </c>
      <c r="D383" s="62" t="s">
        <v>5138</v>
      </c>
      <c r="E383" s="1" t="s">
        <v>6548</v>
      </c>
      <c r="F383" s="2">
        <v>0.1</v>
      </c>
      <c r="G383" s="2">
        <v>9.7799999999999994</v>
      </c>
      <c r="H383" s="2">
        <f>+G383*21/100</f>
        <v>2.0537999999999998</v>
      </c>
      <c r="I383" s="2">
        <v>9.7799999999999994</v>
      </c>
      <c r="J383" s="2">
        <v>2.0499999999999998</v>
      </c>
      <c r="K383" s="63">
        <v>45161</v>
      </c>
      <c r="L383" s="62">
        <v>2</v>
      </c>
      <c r="M383" s="62">
        <v>1</v>
      </c>
      <c r="N383" s="2"/>
      <c r="O383" s="2"/>
      <c r="P383" s="2"/>
      <c r="Q383" s="62" t="s">
        <v>1608</v>
      </c>
      <c r="R383" s="73" t="s">
        <v>6549</v>
      </c>
      <c r="S383" s="78" t="s">
        <v>2587</v>
      </c>
      <c r="T383" s="15"/>
      <c r="U383" s="13" t="s">
        <v>1610</v>
      </c>
      <c r="V383" s="2">
        <v>11.83</v>
      </c>
      <c r="W383" s="62" t="s">
        <v>7508</v>
      </c>
      <c r="X383" s="1" t="s">
        <v>5279</v>
      </c>
    </row>
    <row r="384" spans="2:24" ht="15" customHeight="1" x14ac:dyDescent="0.2">
      <c r="B384" s="1" t="s">
        <v>6543</v>
      </c>
      <c r="C384" s="70" t="s">
        <v>6544</v>
      </c>
      <c r="D384" s="62" t="s">
        <v>5138</v>
      </c>
      <c r="E384" s="1" t="s">
        <v>6545</v>
      </c>
      <c r="F384" s="2">
        <v>1</v>
      </c>
      <c r="G384" s="2">
        <v>478</v>
      </c>
      <c r="H384" s="2">
        <f>+G384*21/100</f>
        <v>100.38</v>
      </c>
      <c r="I384" s="2">
        <v>478</v>
      </c>
      <c r="J384" s="2">
        <v>100.38</v>
      </c>
      <c r="K384" s="63">
        <v>45161</v>
      </c>
      <c r="L384" s="62">
        <v>2</v>
      </c>
      <c r="M384" s="62">
        <v>1</v>
      </c>
      <c r="N384" s="2"/>
      <c r="O384" s="2"/>
      <c r="P384" s="2"/>
      <c r="Q384" s="62" t="s">
        <v>250</v>
      </c>
      <c r="R384" s="73" t="s">
        <v>6075</v>
      </c>
      <c r="S384" s="78" t="s">
        <v>2587</v>
      </c>
      <c r="T384" s="15"/>
      <c r="U384" s="13" t="s">
        <v>784</v>
      </c>
      <c r="V384" s="2">
        <v>578.38</v>
      </c>
      <c r="W384" s="62" t="s">
        <v>7508</v>
      </c>
      <c r="X384" s="1" t="s">
        <v>5334</v>
      </c>
    </row>
    <row r="385" spans="2:24" ht="15" customHeight="1" x14ac:dyDescent="0.2">
      <c r="B385" s="1" t="s">
        <v>6578</v>
      </c>
      <c r="C385" s="70" t="s">
        <v>6579</v>
      </c>
      <c r="D385" s="62" t="s">
        <v>5139</v>
      </c>
      <c r="E385" s="1" t="s">
        <v>6580</v>
      </c>
      <c r="F385" s="2">
        <v>0.8</v>
      </c>
      <c r="G385" s="2">
        <v>450</v>
      </c>
      <c r="H385" s="2">
        <f>+G385*21/100</f>
        <v>94.5</v>
      </c>
      <c r="I385" s="2">
        <v>450</v>
      </c>
      <c r="J385" s="2">
        <v>94.5</v>
      </c>
      <c r="K385" s="63">
        <v>45162</v>
      </c>
      <c r="L385" s="62">
        <v>2</v>
      </c>
      <c r="M385" s="62">
        <v>1</v>
      </c>
      <c r="N385" s="2"/>
      <c r="O385" s="2"/>
      <c r="P385" s="2"/>
      <c r="Q385" s="62" t="s">
        <v>10009</v>
      </c>
      <c r="R385" s="73" t="s">
        <v>6581</v>
      </c>
      <c r="S385" s="78" t="s">
        <v>2587</v>
      </c>
      <c r="T385" s="15"/>
      <c r="U385" s="13" t="s">
        <v>6582</v>
      </c>
      <c r="V385" s="2">
        <v>544.5</v>
      </c>
      <c r="W385" s="62" t="s">
        <v>7508</v>
      </c>
      <c r="X385" s="1" t="s">
        <v>5230</v>
      </c>
    </row>
    <row r="386" spans="2:24" ht="15" customHeight="1" x14ac:dyDescent="0.2">
      <c r="B386" s="1" t="s">
        <v>6567</v>
      </c>
      <c r="C386" s="70" t="s">
        <v>6568</v>
      </c>
      <c r="D386" s="62" t="s">
        <v>5138</v>
      </c>
      <c r="E386" s="1" t="s">
        <v>6569</v>
      </c>
      <c r="F386" s="2">
        <v>0.02</v>
      </c>
      <c r="G386" s="2">
        <v>29</v>
      </c>
      <c r="H386" s="2">
        <f>+G386*21/100</f>
        <v>6.09</v>
      </c>
      <c r="I386" s="2">
        <v>28.45</v>
      </c>
      <c r="J386" s="2">
        <v>5.97</v>
      </c>
      <c r="K386" s="63">
        <v>45162</v>
      </c>
      <c r="L386" s="62">
        <v>2</v>
      </c>
      <c r="M386" s="62">
        <v>1</v>
      </c>
      <c r="N386" s="2"/>
      <c r="O386" s="2"/>
      <c r="P386" s="2"/>
      <c r="Q386" s="62" t="s">
        <v>140</v>
      </c>
      <c r="R386" s="73" t="s">
        <v>2913</v>
      </c>
      <c r="S386" s="78" t="s">
        <v>2587</v>
      </c>
      <c r="T386" s="15"/>
      <c r="U386" s="13" t="s">
        <v>31</v>
      </c>
      <c r="V386" s="2">
        <v>34.42</v>
      </c>
      <c r="W386" s="62" t="s">
        <v>7508</v>
      </c>
      <c r="X386" s="1" t="s">
        <v>5226</v>
      </c>
    </row>
    <row r="387" spans="2:24" ht="15" customHeight="1" x14ac:dyDescent="0.2">
      <c r="B387" s="1" t="s">
        <v>6570</v>
      </c>
      <c r="C387" s="70" t="s">
        <v>6571</v>
      </c>
      <c r="D387" s="62" t="s">
        <v>5139</v>
      </c>
      <c r="E387" s="1" t="s">
        <v>6572</v>
      </c>
      <c r="F387" s="2">
        <v>1</v>
      </c>
      <c r="G387" s="2">
        <v>3181.11</v>
      </c>
      <c r="H387" s="2">
        <f>+G387*21/100</f>
        <v>668.03309999999999</v>
      </c>
      <c r="I387" s="2">
        <v>3181.11</v>
      </c>
      <c r="J387" s="2">
        <v>668.03</v>
      </c>
      <c r="K387" s="63">
        <v>45162</v>
      </c>
      <c r="L387" s="62">
        <v>1</v>
      </c>
      <c r="M387" s="62">
        <v>1</v>
      </c>
      <c r="N387" s="2"/>
      <c r="O387" s="2"/>
      <c r="P387" s="2"/>
      <c r="Q387" s="65" t="s">
        <v>2450</v>
      </c>
      <c r="R387" s="73" t="s">
        <v>6573</v>
      </c>
      <c r="S387" s="78" t="s">
        <v>2587</v>
      </c>
      <c r="T387" s="15"/>
      <c r="U387" s="13" t="s">
        <v>2452</v>
      </c>
      <c r="V387" s="2">
        <v>3849.14</v>
      </c>
      <c r="W387" s="62" t="s">
        <v>7508</v>
      </c>
      <c r="X387" s="1" t="s">
        <v>5249</v>
      </c>
    </row>
    <row r="388" spans="2:24" ht="15" customHeight="1" x14ac:dyDescent="0.2">
      <c r="B388" s="1" t="s">
        <v>6561</v>
      </c>
      <c r="C388" s="70" t="s">
        <v>6562</v>
      </c>
      <c r="D388" s="62" t="s">
        <v>5139</v>
      </c>
      <c r="E388" s="1" t="s">
        <v>6563</v>
      </c>
      <c r="F388" s="2">
        <v>1</v>
      </c>
      <c r="G388" s="2">
        <v>300</v>
      </c>
      <c r="H388" s="2">
        <f>+G388*21/100</f>
        <v>63</v>
      </c>
      <c r="I388" s="2">
        <v>240</v>
      </c>
      <c r="J388" s="2">
        <v>50.4</v>
      </c>
      <c r="K388" s="63">
        <v>45162</v>
      </c>
      <c r="L388" s="62">
        <v>2</v>
      </c>
      <c r="M388" s="62">
        <v>1</v>
      </c>
      <c r="N388" s="2"/>
      <c r="O388" s="2"/>
      <c r="P388" s="2"/>
      <c r="Q388" s="62" t="s">
        <v>250</v>
      </c>
      <c r="R388" s="73" t="s">
        <v>263</v>
      </c>
      <c r="S388" s="78" t="s">
        <v>2587</v>
      </c>
      <c r="T388" s="15"/>
      <c r="U388" s="13" t="s">
        <v>545</v>
      </c>
      <c r="V388" s="2">
        <v>290.39999999999998</v>
      </c>
      <c r="W388" s="62" t="s">
        <v>7508</v>
      </c>
      <c r="X388" s="1" t="s">
        <v>5226</v>
      </c>
    </row>
    <row r="389" spans="2:24" ht="15" customHeight="1" x14ac:dyDescent="0.2">
      <c r="B389" s="1" t="s">
        <v>6583</v>
      </c>
      <c r="C389" s="70" t="s">
        <v>6584</v>
      </c>
      <c r="D389" s="62" t="s">
        <v>5139</v>
      </c>
      <c r="E389" s="1" t="s">
        <v>6585</v>
      </c>
      <c r="F389" s="2">
        <v>1</v>
      </c>
      <c r="G389" s="2">
        <v>2472</v>
      </c>
      <c r="H389" s="2">
        <f>+G389*21/100</f>
        <v>519.12</v>
      </c>
      <c r="I389" s="2">
        <v>2472</v>
      </c>
      <c r="J389" s="2">
        <v>519.12</v>
      </c>
      <c r="K389" s="63">
        <v>45162</v>
      </c>
      <c r="L389" s="62">
        <v>2</v>
      </c>
      <c r="M389" s="62">
        <v>1</v>
      </c>
      <c r="N389" s="2"/>
      <c r="O389" s="2"/>
      <c r="P389" s="2"/>
      <c r="Q389" s="62" t="s">
        <v>1342</v>
      </c>
      <c r="R389" s="73" t="s">
        <v>3589</v>
      </c>
      <c r="S389" s="78" t="s">
        <v>2587</v>
      </c>
      <c r="T389" s="15"/>
      <c r="U389" s="13" t="s">
        <v>1308</v>
      </c>
      <c r="V389" s="2">
        <v>2991.12</v>
      </c>
      <c r="W389" s="62" t="s">
        <v>7508</v>
      </c>
      <c r="X389" s="1" t="s">
        <v>5504</v>
      </c>
    </row>
    <row r="390" spans="2:24" ht="15" customHeight="1" x14ac:dyDescent="0.2">
      <c r="B390" s="1" t="s">
        <v>6574</v>
      </c>
      <c r="C390" s="70" t="s">
        <v>6575</v>
      </c>
      <c r="D390" s="62" t="s">
        <v>5139</v>
      </c>
      <c r="E390" s="1" t="s">
        <v>6576</v>
      </c>
      <c r="F390" s="2">
        <v>0.1</v>
      </c>
      <c r="G390" s="2">
        <v>165</v>
      </c>
      <c r="H390" s="2">
        <f>+G390*21/100</f>
        <v>34.65</v>
      </c>
      <c r="I390" s="2">
        <v>165</v>
      </c>
      <c r="J390" s="2">
        <v>34.65</v>
      </c>
      <c r="K390" s="63">
        <v>45162</v>
      </c>
      <c r="L390" s="62">
        <v>2</v>
      </c>
      <c r="M390" s="62">
        <v>1</v>
      </c>
      <c r="N390" s="2"/>
      <c r="O390" s="2"/>
      <c r="P390" s="2"/>
      <c r="Q390" s="62" t="s">
        <v>1470</v>
      </c>
      <c r="R390" s="73" t="s">
        <v>6577</v>
      </c>
      <c r="S390" s="78" t="s">
        <v>2587</v>
      </c>
      <c r="T390" s="15"/>
      <c r="U390" s="13" t="s">
        <v>1750</v>
      </c>
      <c r="V390" s="2">
        <v>199.65</v>
      </c>
      <c r="W390" s="62" t="s">
        <v>7508</v>
      </c>
      <c r="X390" s="1" t="s">
        <v>5230</v>
      </c>
    </row>
    <row r="391" spans="2:24" ht="15" customHeight="1" x14ac:dyDescent="0.2">
      <c r="B391" s="1" t="s">
        <v>6586</v>
      </c>
      <c r="C391" s="70" t="s">
        <v>6587</v>
      </c>
      <c r="D391" s="62" t="s">
        <v>5139</v>
      </c>
      <c r="E391" s="1" t="s">
        <v>6588</v>
      </c>
      <c r="F391" s="2">
        <v>1</v>
      </c>
      <c r="G391" s="2">
        <v>544</v>
      </c>
      <c r="H391" s="2">
        <f>+G391*21/100</f>
        <v>114.24</v>
      </c>
      <c r="I391" s="2">
        <v>544</v>
      </c>
      <c r="J391" s="2">
        <v>114.24</v>
      </c>
      <c r="K391" s="63">
        <v>45162</v>
      </c>
      <c r="L391" s="62">
        <v>2</v>
      </c>
      <c r="M391" s="62">
        <v>1</v>
      </c>
      <c r="N391" s="2"/>
      <c r="O391" s="2"/>
      <c r="P391" s="2"/>
      <c r="Q391" s="62" t="s">
        <v>2662</v>
      </c>
      <c r="R391" s="73" t="s">
        <v>6589</v>
      </c>
      <c r="S391" s="78" t="s">
        <v>2587</v>
      </c>
      <c r="T391" s="15"/>
      <c r="U391" s="13" t="s">
        <v>6184</v>
      </c>
      <c r="V391" s="2">
        <v>658.24</v>
      </c>
      <c r="W391" s="62" t="s">
        <v>7508</v>
      </c>
      <c r="X391" s="1" t="s">
        <v>5504</v>
      </c>
    </row>
    <row r="392" spans="2:24" ht="15" customHeight="1" x14ac:dyDescent="0.2">
      <c r="B392" s="1" t="s">
        <v>6564</v>
      </c>
      <c r="C392" s="70" t="s">
        <v>6565</v>
      </c>
      <c r="D392" s="62" t="s">
        <v>5138</v>
      </c>
      <c r="E392" s="1" t="s">
        <v>6566</v>
      </c>
      <c r="F392" s="2">
        <v>0.02</v>
      </c>
      <c r="G392" s="2">
        <v>9</v>
      </c>
      <c r="H392" s="2">
        <f>+G392*21/100</f>
        <v>1.89</v>
      </c>
      <c r="I392" s="2">
        <v>7.16</v>
      </c>
      <c r="J392" s="2">
        <v>1.5</v>
      </c>
      <c r="K392" s="63">
        <v>45162</v>
      </c>
      <c r="L392" s="62">
        <v>2</v>
      </c>
      <c r="M392" s="62">
        <v>1</v>
      </c>
      <c r="N392" s="2"/>
      <c r="O392" s="2"/>
      <c r="P392" s="2"/>
      <c r="Q392" s="62" t="s">
        <v>143</v>
      </c>
      <c r="R392" s="73" t="s">
        <v>3453</v>
      </c>
      <c r="S392" s="78" t="s">
        <v>2587</v>
      </c>
      <c r="T392" s="15"/>
      <c r="U392" s="13" t="s">
        <v>144</v>
      </c>
      <c r="V392" s="2">
        <v>8.66</v>
      </c>
      <c r="W392" s="62" t="s">
        <v>7508</v>
      </c>
      <c r="X392" s="1" t="s">
        <v>5226</v>
      </c>
    </row>
    <row r="393" spans="2:24" ht="15" customHeight="1" x14ac:dyDescent="0.2">
      <c r="B393" s="1" t="s">
        <v>6603</v>
      </c>
      <c r="C393" s="70" t="s">
        <v>6604</v>
      </c>
      <c r="D393" s="62" t="s">
        <v>5139</v>
      </c>
      <c r="E393" s="1" t="s">
        <v>6605</v>
      </c>
      <c r="F393" s="2">
        <v>12</v>
      </c>
      <c r="G393" s="2">
        <v>2478.5100000000002</v>
      </c>
      <c r="H393" s="2">
        <f>+G393*21/100</f>
        <v>520.48710000000005</v>
      </c>
      <c r="I393" s="2">
        <v>2478.5100000000002</v>
      </c>
      <c r="J393" s="2">
        <v>520.49</v>
      </c>
      <c r="K393" s="63">
        <v>45163</v>
      </c>
      <c r="L393" s="62">
        <v>2</v>
      </c>
      <c r="M393" s="62">
        <v>1</v>
      </c>
      <c r="N393" s="2"/>
      <c r="O393" s="2"/>
      <c r="P393" s="2"/>
      <c r="Q393" s="62" t="s">
        <v>9979</v>
      </c>
      <c r="R393" s="73" t="s">
        <v>6606</v>
      </c>
      <c r="S393" s="78" t="s">
        <v>2587</v>
      </c>
      <c r="T393" s="15"/>
      <c r="U393" s="13" t="s">
        <v>2211</v>
      </c>
      <c r="V393" s="2">
        <v>2999</v>
      </c>
      <c r="W393" s="62" t="s">
        <v>7508</v>
      </c>
      <c r="X393" s="1" t="s">
        <v>5279</v>
      </c>
    </row>
    <row r="394" spans="2:24" ht="15" customHeight="1" x14ac:dyDescent="0.2">
      <c r="B394" s="1" t="s">
        <v>6633</v>
      </c>
      <c r="C394" s="70" t="s">
        <v>6634</v>
      </c>
      <c r="D394" s="62" t="s">
        <v>5139</v>
      </c>
      <c r="E394" s="1" t="s">
        <v>6635</v>
      </c>
      <c r="F394" s="2">
        <v>1</v>
      </c>
      <c r="G394" s="2">
        <v>130.28</v>
      </c>
      <c r="H394" s="2">
        <f>+G394*21/100</f>
        <v>27.358800000000002</v>
      </c>
      <c r="I394" s="2">
        <v>130.28</v>
      </c>
      <c r="J394" s="2">
        <v>27.36</v>
      </c>
      <c r="K394" s="63">
        <v>45163</v>
      </c>
      <c r="L394" s="62">
        <v>2</v>
      </c>
      <c r="M394" s="62">
        <v>1</v>
      </c>
      <c r="N394" s="2"/>
      <c r="O394" s="2"/>
      <c r="P394" s="2"/>
      <c r="Q394" s="62" t="s">
        <v>3779</v>
      </c>
      <c r="R394" s="73" t="s">
        <v>3780</v>
      </c>
      <c r="S394" s="78" t="s">
        <v>2587</v>
      </c>
      <c r="T394" s="15"/>
      <c r="U394" s="13" t="s">
        <v>3781</v>
      </c>
      <c r="V394" s="2">
        <v>157.63999999999999</v>
      </c>
      <c r="W394" s="62" t="s">
        <v>7508</v>
      </c>
      <c r="X394" s="1" t="s">
        <v>5504</v>
      </c>
    </row>
    <row r="395" spans="2:24" ht="15" customHeight="1" x14ac:dyDescent="0.2">
      <c r="B395" s="1" t="s">
        <v>6600</v>
      </c>
      <c r="C395" s="70" t="s">
        <v>6601</v>
      </c>
      <c r="D395" s="62" t="s">
        <v>5138</v>
      </c>
      <c r="E395" s="1" t="s">
        <v>6602</v>
      </c>
      <c r="F395" s="2">
        <v>0.5</v>
      </c>
      <c r="G395" s="2">
        <v>23.25</v>
      </c>
      <c r="H395" s="2">
        <f>+G395*21/100</f>
        <v>4.8825000000000003</v>
      </c>
      <c r="I395" s="2">
        <v>23.25</v>
      </c>
      <c r="J395" s="2">
        <v>4.88</v>
      </c>
      <c r="K395" s="63">
        <v>45163</v>
      </c>
      <c r="L395" s="62">
        <v>2</v>
      </c>
      <c r="M395" s="62">
        <v>1</v>
      </c>
      <c r="N395" s="2"/>
      <c r="O395" s="2"/>
      <c r="P395" s="2"/>
      <c r="Q395" s="62" t="s">
        <v>170</v>
      </c>
      <c r="R395" s="73" t="s">
        <v>2123</v>
      </c>
      <c r="S395" s="78" t="s">
        <v>2587</v>
      </c>
      <c r="T395" s="15"/>
      <c r="U395" s="13" t="s">
        <v>581</v>
      </c>
      <c r="V395" s="2">
        <v>28.13</v>
      </c>
      <c r="W395" s="62" t="s">
        <v>7508</v>
      </c>
      <c r="X395" s="1" t="s">
        <v>5230</v>
      </c>
    </row>
    <row r="396" spans="2:24" ht="15" customHeight="1" x14ac:dyDescent="0.2">
      <c r="B396" s="1" t="s">
        <v>6630</v>
      </c>
      <c r="C396" s="70" t="s">
        <v>6631</v>
      </c>
      <c r="D396" s="62" t="s">
        <v>5139</v>
      </c>
      <c r="E396" s="1" t="s">
        <v>6632</v>
      </c>
      <c r="F396" s="2">
        <v>0.1</v>
      </c>
      <c r="G396" s="2">
        <v>564.25</v>
      </c>
      <c r="H396" s="2">
        <f>+G396*21/100</f>
        <v>118.49250000000001</v>
      </c>
      <c r="I396" s="2">
        <v>564.25</v>
      </c>
      <c r="J396" s="2">
        <v>118.49</v>
      </c>
      <c r="K396" s="63">
        <v>45163</v>
      </c>
      <c r="L396" s="62">
        <v>2</v>
      </c>
      <c r="M396" s="62">
        <v>1</v>
      </c>
      <c r="N396" s="2"/>
      <c r="O396" s="2"/>
      <c r="P396" s="2"/>
      <c r="Q396" s="62" t="s">
        <v>117</v>
      </c>
      <c r="R396" s="73" t="s">
        <v>2939</v>
      </c>
      <c r="S396" s="78" t="s">
        <v>2587</v>
      </c>
      <c r="T396" s="15"/>
      <c r="U396" s="13" t="s">
        <v>35</v>
      </c>
      <c r="V396" s="2">
        <v>682.74</v>
      </c>
      <c r="W396" s="62" t="s">
        <v>7508</v>
      </c>
      <c r="X396" s="1" t="s">
        <v>5460</v>
      </c>
    </row>
    <row r="397" spans="2:24" ht="15" customHeight="1" x14ac:dyDescent="0.2">
      <c r="B397" s="1" t="s">
        <v>6596</v>
      </c>
      <c r="C397" s="70" t="s">
        <v>6597</v>
      </c>
      <c r="D397" s="62" t="s">
        <v>5138</v>
      </c>
      <c r="E397" s="1" t="s">
        <v>6598</v>
      </c>
      <c r="F397" s="2">
        <v>0.2</v>
      </c>
      <c r="G397" s="2">
        <v>423.92</v>
      </c>
      <c r="H397" s="2">
        <f>+G397*21/100</f>
        <v>89.023200000000003</v>
      </c>
      <c r="I397" s="2">
        <v>423.92</v>
      </c>
      <c r="J397" s="2">
        <v>89.02</v>
      </c>
      <c r="K397" s="63">
        <v>45163</v>
      </c>
      <c r="L397" s="62">
        <v>2</v>
      </c>
      <c r="M397" s="62">
        <v>1</v>
      </c>
      <c r="N397" s="2"/>
      <c r="O397" s="2"/>
      <c r="P397" s="2"/>
      <c r="Q397" s="62" t="s">
        <v>1207</v>
      </c>
      <c r="R397" s="73" t="s">
        <v>6599</v>
      </c>
      <c r="S397" s="78" t="s">
        <v>2587</v>
      </c>
      <c r="T397" s="15"/>
      <c r="U397" s="13" t="s">
        <v>348</v>
      </c>
      <c r="V397" s="2">
        <v>512.94000000000005</v>
      </c>
      <c r="W397" s="62" t="s">
        <v>7508</v>
      </c>
      <c r="X397" s="1" t="s">
        <v>5230</v>
      </c>
    </row>
    <row r="398" spans="2:24" ht="15" customHeight="1" x14ac:dyDescent="0.2">
      <c r="B398" s="1" t="s">
        <v>6621</v>
      </c>
      <c r="C398" s="70" t="s">
        <v>6622</v>
      </c>
      <c r="D398" s="62" t="s">
        <v>5139</v>
      </c>
      <c r="E398" s="1" t="s">
        <v>6623</v>
      </c>
      <c r="F398" s="2">
        <v>1</v>
      </c>
      <c r="G398" s="2">
        <v>12</v>
      </c>
      <c r="H398" s="2">
        <f>+G398*21/100</f>
        <v>2.52</v>
      </c>
      <c r="I398" s="2">
        <v>12</v>
      </c>
      <c r="J398" s="2">
        <v>2.52</v>
      </c>
      <c r="K398" s="63">
        <v>45163</v>
      </c>
      <c r="L398" s="62">
        <v>2</v>
      </c>
      <c r="M398" s="62">
        <v>1</v>
      </c>
      <c r="N398" s="2"/>
      <c r="O398" s="2"/>
      <c r="P398" s="2"/>
      <c r="Q398" s="62" t="s">
        <v>1475</v>
      </c>
      <c r="R398" s="73" t="s">
        <v>2608</v>
      </c>
      <c r="S398" s="78" t="s">
        <v>2587</v>
      </c>
      <c r="T398" s="15"/>
      <c r="U398" s="13" t="s">
        <v>1660</v>
      </c>
      <c r="V398" s="2">
        <v>14.52</v>
      </c>
      <c r="W398" s="62" t="s">
        <v>7508</v>
      </c>
      <c r="X398" s="1" t="s">
        <v>5279</v>
      </c>
    </row>
    <row r="399" spans="2:24" ht="15" customHeight="1" x14ac:dyDescent="0.2">
      <c r="B399" s="1" t="s">
        <v>6624</v>
      </c>
      <c r="C399" s="70" t="s">
        <v>6625</v>
      </c>
      <c r="D399" s="62" t="s">
        <v>5139</v>
      </c>
      <c r="E399" s="1" t="s">
        <v>6626</v>
      </c>
      <c r="F399" s="2">
        <v>1</v>
      </c>
      <c r="G399" s="2">
        <v>140.22</v>
      </c>
      <c r="H399" s="2">
        <f>+G399*21/100</f>
        <v>29.446199999999997</v>
      </c>
      <c r="I399" s="2">
        <v>140.22</v>
      </c>
      <c r="J399" s="2">
        <v>29.45</v>
      </c>
      <c r="K399" s="63">
        <v>45163</v>
      </c>
      <c r="L399" s="62">
        <v>2</v>
      </c>
      <c r="M399" s="62">
        <v>1</v>
      </c>
      <c r="N399" s="2"/>
      <c r="O399" s="2"/>
      <c r="P399" s="2"/>
      <c r="Q399" s="62" t="s">
        <v>1475</v>
      </c>
      <c r="R399" s="73" t="s">
        <v>3042</v>
      </c>
      <c r="S399" s="78" t="s">
        <v>2587</v>
      </c>
      <c r="T399" s="15"/>
      <c r="U399" s="13" t="s">
        <v>1660</v>
      </c>
      <c r="V399" s="2">
        <v>169.67</v>
      </c>
      <c r="W399" s="62" t="s">
        <v>7508</v>
      </c>
      <c r="X399" s="1" t="s">
        <v>5279</v>
      </c>
    </row>
    <row r="400" spans="2:24" ht="15" customHeight="1" x14ac:dyDescent="0.2">
      <c r="B400" s="1" t="s">
        <v>6610</v>
      </c>
      <c r="C400" s="70" t="s">
        <v>6611</v>
      </c>
      <c r="D400" s="62" t="s">
        <v>5138</v>
      </c>
      <c r="E400" s="1" t="s">
        <v>6612</v>
      </c>
      <c r="F400" s="2">
        <v>1</v>
      </c>
      <c r="G400" s="2">
        <v>15</v>
      </c>
      <c r="H400" s="2">
        <f>+G400*21/100</f>
        <v>3.15</v>
      </c>
      <c r="I400" s="2">
        <v>15</v>
      </c>
      <c r="J400" s="2">
        <v>3.15</v>
      </c>
      <c r="K400" s="63">
        <v>45163</v>
      </c>
      <c r="L400" s="62">
        <v>2</v>
      </c>
      <c r="M400" s="62">
        <v>1</v>
      </c>
      <c r="N400" s="2"/>
      <c r="O400" s="2"/>
      <c r="P400" s="2"/>
      <c r="Q400" s="62" t="s">
        <v>250</v>
      </c>
      <c r="R400" s="73" t="s">
        <v>6613</v>
      </c>
      <c r="S400" s="78" t="s">
        <v>2587</v>
      </c>
      <c r="T400" s="15"/>
      <c r="U400" s="13" t="s">
        <v>921</v>
      </c>
      <c r="V400" s="2">
        <v>18.149999999999999</v>
      </c>
      <c r="W400" s="62" t="s">
        <v>7508</v>
      </c>
      <c r="X400" s="1" t="s">
        <v>5279</v>
      </c>
    </row>
    <row r="401" spans="2:24" ht="15" customHeight="1" x14ac:dyDescent="0.2">
      <c r="B401" s="1" t="s">
        <v>6614</v>
      </c>
      <c r="C401" s="70" t="s">
        <v>6615</v>
      </c>
      <c r="D401" s="62" t="s">
        <v>5138</v>
      </c>
      <c r="E401" s="1" t="s">
        <v>6616</v>
      </c>
      <c r="F401" s="2">
        <v>1</v>
      </c>
      <c r="G401" s="2">
        <v>186</v>
      </c>
      <c r="H401" s="2">
        <f>+G401*21/100</f>
        <v>39.06</v>
      </c>
      <c r="I401" s="2">
        <v>186</v>
      </c>
      <c r="J401" s="2">
        <v>39.06</v>
      </c>
      <c r="K401" s="63">
        <v>45163</v>
      </c>
      <c r="L401" s="62">
        <v>2</v>
      </c>
      <c r="M401" s="62">
        <v>1</v>
      </c>
      <c r="N401" s="2"/>
      <c r="O401" s="2"/>
      <c r="P401" s="2"/>
      <c r="Q401" s="62" t="s">
        <v>250</v>
      </c>
      <c r="R401" s="73" t="s">
        <v>6617</v>
      </c>
      <c r="S401" s="78" t="s">
        <v>2587</v>
      </c>
      <c r="T401" s="15"/>
      <c r="U401" s="13" t="s">
        <v>921</v>
      </c>
      <c r="V401" s="2">
        <v>225.06</v>
      </c>
      <c r="W401" s="62" t="s">
        <v>7508</v>
      </c>
      <c r="X401" s="1" t="s">
        <v>5279</v>
      </c>
    </row>
    <row r="402" spans="2:24" ht="15" customHeight="1" x14ac:dyDescent="0.2">
      <c r="B402" s="1" t="s">
        <v>6607</v>
      </c>
      <c r="C402" s="70" t="s">
        <v>6608</v>
      </c>
      <c r="D402" s="62" t="s">
        <v>5138</v>
      </c>
      <c r="E402" s="1" t="s">
        <v>6609</v>
      </c>
      <c r="F402" s="2">
        <v>0.1</v>
      </c>
      <c r="G402" s="2">
        <v>68.61</v>
      </c>
      <c r="H402" s="2">
        <f>+G402*21/100</f>
        <v>14.408099999999999</v>
      </c>
      <c r="I402" s="2">
        <v>68.61</v>
      </c>
      <c r="J402" s="2">
        <v>14.41</v>
      </c>
      <c r="K402" s="63">
        <v>45163</v>
      </c>
      <c r="L402" s="62">
        <v>2</v>
      </c>
      <c r="M402" s="62">
        <v>1</v>
      </c>
      <c r="N402" s="2"/>
      <c r="O402" s="2"/>
      <c r="P402" s="2"/>
      <c r="Q402" s="62" t="s">
        <v>45</v>
      </c>
      <c r="R402" s="73" t="s">
        <v>3325</v>
      </c>
      <c r="S402" s="78" t="s">
        <v>2587</v>
      </c>
      <c r="T402" s="15"/>
      <c r="U402" s="13" t="s">
        <v>42</v>
      </c>
      <c r="V402" s="2">
        <v>83.02</v>
      </c>
      <c r="W402" s="62" t="s">
        <v>7508</v>
      </c>
      <c r="X402" s="1" t="s">
        <v>5279</v>
      </c>
    </row>
    <row r="403" spans="2:24" ht="15" customHeight="1" x14ac:dyDescent="0.2">
      <c r="B403" s="1" t="s">
        <v>6618</v>
      </c>
      <c r="C403" s="70" t="s">
        <v>6619</v>
      </c>
      <c r="D403" s="62" t="s">
        <v>5138</v>
      </c>
      <c r="E403" s="1" t="s">
        <v>6620</v>
      </c>
      <c r="F403" s="2">
        <v>0.1</v>
      </c>
      <c r="G403" s="2">
        <v>62.7</v>
      </c>
      <c r="H403" s="2">
        <f>+G403*21/100</f>
        <v>13.167</v>
      </c>
      <c r="I403" s="2">
        <v>62.68</v>
      </c>
      <c r="J403" s="2">
        <v>13.16</v>
      </c>
      <c r="K403" s="63">
        <v>45163</v>
      </c>
      <c r="L403" s="62">
        <v>2</v>
      </c>
      <c r="M403" s="62">
        <v>1</v>
      </c>
      <c r="N403" s="2"/>
      <c r="O403" s="2"/>
      <c r="P403" s="2"/>
      <c r="Q403" s="62" t="s">
        <v>985</v>
      </c>
      <c r="R403" s="73" t="s">
        <v>2951</v>
      </c>
      <c r="S403" s="78" t="s">
        <v>2587</v>
      </c>
      <c r="T403" s="15"/>
      <c r="U403" s="13" t="s">
        <v>750</v>
      </c>
      <c r="V403" s="2">
        <v>75.84</v>
      </c>
      <c r="W403" s="62" t="s">
        <v>7508</v>
      </c>
      <c r="X403" s="1" t="s">
        <v>5279</v>
      </c>
    </row>
    <row r="404" spans="2:24" ht="15" customHeight="1" x14ac:dyDescent="0.2">
      <c r="B404" s="1" t="s">
        <v>6627</v>
      </c>
      <c r="C404" s="70" t="s">
        <v>6628</v>
      </c>
      <c r="D404" s="62" t="s">
        <v>5139</v>
      </c>
      <c r="E404" s="1" t="s">
        <v>6629</v>
      </c>
      <c r="F404" s="2">
        <v>1</v>
      </c>
      <c r="G404" s="2">
        <v>33</v>
      </c>
      <c r="H404" s="2">
        <f>+G404*21/100</f>
        <v>6.93</v>
      </c>
      <c r="I404" s="2">
        <v>33</v>
      </c>
      <c r="J404" s="2">
        <v>6.93</v>
      </c>
      <c r="K404" s="63">
        <v>45163</v>
      </c>
      <c r="L404" s="62">
        <v>2</v>
      </c>
      <c r="M404" s="62">
        <v>1</v>
      </c>
      <c r="N404" s="2"/>
      <c r="O404" s="2"/>
      <c r="P404" s="2"/>
      <c r="Q404" s="62" t="s">
        <v>49</v>
      </c>
      <c r="R404" s="73" t="s">
        <v>50</v>
      </c>
      <c r="S404" s="78" t="s">
        <v>2587</v>
      </c>
      <c r="T404" s="15"/>
      <c r="U404" s="13" t="s">
        <v>51</v>
      </c>
      <c r="V404" s="2">
        <v>39.93</v>
      </c>
      <c r="W404" s="62" t="s">
        <v>7508</v>
      </c>
      <c r="X404" s="1" t="s">
        <v>5279</v>
      </c>
    </row>
    <row r="405" spans="2:24" ht="15" customHeight="1" x14ac:dyDescent="0.2">
      <c r="B405" s="1" t="s">
        <v>6590</v>
      </c>
      <c r="C405" s="70" t="s">
        <v>6591</v>
      </c>
      <c r="D405" s="62" t="s">
        <v>5139</v>
      </c>
      <c r="E405" s="1" t="s">
        <v>6592</v>
      </c>
      <c r="F405" s="2">
        <v>0.1</v>
      </c>
      <c r="G405" s="2">
        <v>14700</v>
      </c>
      <c r="H405" s="2">
        <f>+G405*21/100</f>
        <v>3087</v>
      </c>
      <c r="I405" s="2">
        <v>14700</v>
      </c>
      <c r="J405" s="2">
        <v>3087</v>
      </c>
      <c r="K405" s="63">
        <v>45163</v>
      </c>
      <c r="L405" s="62">
        <v>1</v>
      </c>
      <c r="M405" s="62">
        <v>1</v>
      </c>
      <c r="N405" s="2"/>
      <c r="O405" s="2"/>
      <c r="P405" s="2"/>
      <c r="Q405" s="62" t="s">
        <v>6593</v>
      </c>
      <c r="R405" s="73" t="s">
        <v>6594</v>
      </c>
      <c r="S405" s="78" t="s">
        <v>2587</v>
      </c>
      <c r="T405" s="15"/>
      <c r="U405" s="13" t="s">
        <v>6595</v>
      </c>
      <c r="V405" s="2">
        <v>17787</v>
      </c>
      <c r="W405" s="62" t="s">
        <v>7508</v>
      </c>
      <c r="X405" s="1" t="s">
        <v>5279</v>
      </c>
    </row>
    <row r="406" spans="2:24" ht="15" customHeight="1" x14ac:dyDescent="0.2">
      <c r="B406" s="1" t="s">
        <v>6636</v>
      </c>
      <c r="C406" s="70" t="s">
        <v>6637</v>
      </c>
      <c r="D406" s="62" t="s">
        <v>5138</v>
      </c>
      <c r="E406" s="1" t="s">
        <v>6638</v>
      </c>
      <c r="F406" s="2">
        <v>0.02</v>
      </c>
      <c r="G406" s="2">
        <v>88</v>
      </c>
      <c r="H406" s="2">
        <f>+G406*21/100</f>
        <v>18.48</v>
      </c>
      <c r="I406" s="2">
        <v>87.5</v>
      </c>
      <c r="J406" s="2">
        <v>18.38</v>
      </c>
      <c r="K406" s="63">
        <v>45166</v>
      </c>
      <c r="L406" s="62">
        <v>2</v>
      </c>
      <c r="M406" s="62">
        <v>1</v>
      </c>
      <c r="N406" s="2"/>
      <c r="O406" s="2"/>
      <c r="P406" s="2"/>
      <c r="Q406" s="62" t="s">
        <v>140</v>
      </c>
      <c r="R406" s="73" t="s">
        <v>2913</v>
      </c>
      <c r="S406" s="78" t="s">
        <v>2587</v>
      </c>
      <c r="T406" s="15"/>
      <c r="U406" s="13">
        <v>18143000</v>
      </c>
      <c r="V406" s="2">
        <v>105.88</v>
      </c>
      <c r="W406" s="62" t="s">
        <v>7508</v>
      </c>
      <c r="X406" s="1" t="s">
        <v>5226</v>
      </c>
    </row>
    <row r="407" spans="2:24" ht="15" customHeight="1" x14ac:dyDescent="0.2">
      <c r="B407" s="1" t="s">
        <v>6667</v>
      </c>
      <c r="C407" s="70" t="s">
        <v>6668</v>
      </c>
      <c r="D407" s="62" t="s">
        <v>5139</v>
      </c>
      <c r="E407" s="1" t="s">
        <v>6669</v>
      </c>
      <c r="F407" s="2">
        <v>1</v>
      </c>
      <c r="G407" s="2">
        <v>2460</v>
      </c>
      <c r="H407" s="2">
        <f>+G407*21/100</f>
        <v>516.6</v>
      </c>
      <c r="I407" s="2">
        <v>2069.5500000000002</v>
      </c>
      <c r="J407" s="2">
        <v>389.67</v>
      </c>
      <c r="K407" s="63">
        <v>45166</v>
      </c>
      <c r="L407" s="62">
        <v>2</v>
      </c>
      <c r="M407" s="62">
        <v>1</v>
      </c>
      <c r="N407" s="2"/>
      <c r="O407" s="2"/>
      <c r="P407" s="2"/>
      <c r="Q407" s="62" t="s">
        <v>2450</v>
      </c>
      <c r="R407" s="73" t="s">
        <v>6670</v>
      </c>
      <c r="S407" s="78" t="s">
        <v>2587</v>
      </c>
      <c r="T407" s="15"/>
      <c r="U407" s="13" t="s">
        <v>2452</v>
      </c>
      <c r="V407" s="2">
        <v>2459.2199999999998</v>
      </c>
      <c r="W407" s="62" t="s">
        <v>7508</v>
      </c>
      <c r="X407" s="1" t="s">
        <v>5504</v>
      </c>
    </row>
    <row r="408" spans="2:24" ht="15" customHeight="1" x14ac:dyDescent="0.2">
      <c r="B408" s="1" t="s">
        <v>6645</v>
      </c>
      <c r="C408" s="70" t="s">
        <v>6646</v>
      </c>
      <c r="D408" s="62" t="s">
        <v>5139</v>
      </c>
      <c r="E408" s="1" t="s">
        <v>6647</v>
      </c>
      <c r="F408" s="2">
        <v>0.9</v>
      </c>
      <c r="G408" s="2">
        <v>3650</v>
      </c>
      <c r="H408" s="2">
        <f>+G408*21/100</f>
        <v>766.5</v>
      </c>
      <c r="I408" s="2">
        <v>3650</v>
      </c>
      <c r="J408" s="2">
        <v>766.5</v>
      </c>
      <c r="K408" s="63">
        <v>45166</v>
      </c>
      <c r="L408" s="62">
        <v>1</v>
      </c>
      <c r="M408" s="62">
        <v>1</v>
      </c>
      <c r="N408" s="2"/>
      <c r="O408" s="2"/>
      <c r="P408" s="2"/>
      <c r="Q408" s="62" t="s">
        <v>6648</v>
      </c>
      <c r="R408" s="73" t="s">
        <v>3739</v>
      </c>
      <c r="S408" s="78" t="s">
        <v>2587</v>
      </c>
      <c r="T408" s="15"/>
      <c r="U408" s="13" t="s">
        <v>690</v>
      </c>
      <c r="V408" s="2">
        <v>4416.5</v>
      </c>
      <c r="W408" s="62" t="s">
        <v>7508</v>
      </c>
      <c r="X408" s="1" t="s">
        <v>5230</v>
      </c>
    </row>
    <row r="409" spans="2:24" ht="15" customHeight="1" x14ac:dyDescent="0.2">
      <c r="B409" s="1" t="s">
        <v>6657</v>
      </c>
      <c r="C409" s="70" t="s">
        <v>6658</v>
      </c>
      <c r="D409" s="62" t="s">
        <v>5138</v>
      </c>
      <c r="E409" s="1" t="s">
        <v>6659</v>
      </c>
      <c r="F409" s="2">
        <v>1</v>
      </c>
      <c r="G409" s="2">
        <v>45</v>
      </c>
      <c r="H409" s="2">
        <f>+G409*21/100</f>
        <v>9.4499999999999993</v>
      </c>
      <c r="I409" s="2">
        <v>45</v>
      </c>
      <c r="J409" s="2">
        <v>9.4499999999999993</v>
      </c>
      <c r="K409" s="63">
        <v>45166</v>
      </c>
      <c r="L409" s="62">
        <v>2</v>
      </c>
      <c r="M409" s="62">
        <v>1</v>
      </c>
      <c r="N409" s="2"/>
      <c r="O409" s="2"/>
      <c r="P409" s="2"/>
      <c r="Q409" s="62" t="s">
        <v>287</v>
      </c>
      <c r="R409" s="73" t="s">
        <v>4205</v>
      </c>
      <c r="S409" s="78" t="s">
        <v>2587</v>
      </c>
      <c r="T409" s="15"/>
      <c r="U409" s="13" t="s">
        <v>784</v>
      </c>
      <c r="V409" s="2">
        <v>54.45</v>
      </c>
      <c r="W409" s="62" t="s">
        <v>7508</v>
      </c>
      <c r="X409" s="1" t="s">
        <v>5504</v>
      </c>
    </row>
    <row r="410" spans="2:24" ht="15" customHeight="1" x14ac:dyDescent="0.2">
      <c r="B410" s="1" t="s">
        <v>6639</v>
      </c>
      <c r="C410" s="70" t="s">
        <v>6640</v>
      </c>
      <c r="D410" s="62" t="s">
        <v>5139</v>
      </c>
      <c r="E410" s="1" t="s">
        <v>6641</v>
      </c>
      <c r="F410" s="2">
        <v>0.1</v>
      </c>
      <c r="G410" s="2">
        <v>1394.47</v>
      </c>
      <c r="H410" s="2">
        <f>+G410*21/100</f>
        <v>292.83870000000002</v>
      </c>
      <c r="I410" s="2">
        <v>1394.47</v>
      </c>
      <c r="J410" s="2">
        <v>292.83999999999997</v>
      </c>
      <c r="K410" s="63">
        <v>45166</v>
      </c>
      <c r="L410" s="62">
        <v>2</v>
      </c>
      <c r="M410" s="62">
        <v>1</v>
      </c>
      <c r="N410" s="2"/>
      <c r="O410" s="2"/>
      <c r="P410" s="2"/>
      <c r="Q410" s="62" t="s">
        <v>6642</v>
      </c>
      <c r="R410" s="73" t="s">
        <v>6643</v>
      </c>
      <c r="S410" s="78" t="s">
        <v>2587</v>
      </c>
      <c r="T410" s="15"/>
      <c r="U410" s="13" t="s">
        <v>6644</v>
      </c>
      <c r="V410" s="2">
        <v>1687.31</v>
      </c>
      <c r="W410" s="62" t="s">
        <v>7508</v>
      </c>
      <c r="X410" s="1" t="s">
        <v>5230</v>
      </c>
    </row>
    <row r="411" spans="2:24" ht="15" customHeight="1" x14ac:dyDescent="0.2">
      <c r="B411" s="1" t="s">
        <v>6649</v>
      </c>
      <c r="C411" s="70" t="s">
        <v>6650</v>
      </c>
      <c r="D411" s="62" t="s">
        <v>5138</v>
      </c>
      <c r="E411" s="1" t="s">
        <v>6651</v>
      </c>
      <c r="F411" s="2">
        <v>2</v>
      </c>
      <c r="G411" s="2">
        <v>450.48</v>
      </c>
      <c r="H411" s="2">
        <f>+G411*21/100</f>
        <v>94.600799999999992</v>
      </c>
      <c r="I411" s="2">
        <v>451.01</v>
      </c>
      <c r="J411" s="2">
        <v>94.71</v>
      </c>
      <c r="K411" s="63">
        <v>45166</v>
      </c>
      <c r="L411" s="62">
        <v>2</v>
      </c>
      <c r="M411" s="62">
        <v>1</v>
      </c>
      <c r="N411" s="2"/>
      <c r="O411" s="2"/>
      <c r="P411" s="2"/>
      <c r="Q411" s="62" t="s">
        <v>122</v>
      </c>
      <c r="R411" s="73" t="s">
        <v>5296</v>
      </c>
      <c r="S411" s="78" t="s">
        <v>2587</v>
      </c>
      <c r="T411" s="15"/>
      <c r="U411" s="13" t="s">
        <v>581</v>
      </c>
      <c r="V411" s="2">
        <v>545.72</v>
      </c>
      <c r="W411" s="62" t="s">
        <v>7508</v>
      </c>
      <c r="X411" s="1" t="s">
        <v>5226</v>
      </c>
    </row>
    <row r="412" spans="2:24" ht="15" customHeight="1" x14ac:dyDescent="0.2">
      <c r="B412" s="1" t="s">
        <v>6664</v>
      </c>
      <c r="C412" s="70" t="s">
        <v>6665</v>
      </c>
      <c r="D412" s="62" t="s">
        <v>5139</v>
      </c>
      <c r="E412" s="1" t="s">
        <v>6666</v>
      </c>
      <c r="F412" s="2">
        <v>1</v>
      </c>
      <c r="G412" s="2">
        <v>1160</v>
      </c>
      <c r="H412" s="2">
        <f>+G412*21/100</f>
        <v>243.6</v>
      </c>
      <c r="I412" s="2">
        <v>1160</v>
      </c>
      <c r="J412" s="2">
        <v>243.6</v>
      </c>
      <c r="K412" s="63">
        <v>45166</v>
      </c>
      <c r="L412" s="62">
        <v>2</v>
      </c>
      <c r="M412" s="62">
        <v>1</v>
      </c>
      <c r="N412" s="2"/>
      <c r="O412" s="2"/>
      <c r="P412" s="2"/>
      <c r="Q412" s="62" t="s">
        <v>2492</v>
      </c>
      <c r="R412" s="73" t="s">
        <v>3502</v>
      </c>
      <c r="S412" s="78" t="s">
        <v>2587</v>
      </c>
      <c r="T412" s="15"/>
      <c r="U412" s="13" t="s">
        <v>289</v>
      </c>
      <c r="V412" s="2">
        <v>1403.6</v>
      </c>
      <c r="W412" s="62" t="s">
        <v>7508</v>
      </c>
      <c r="X412" s="1" t="s">
        <v>5504</v>
      </c>
    </row>
    <row r="413" spans="2:24" ht="15" customHeight="1" x14ac:dyDescent="0.2">
      <c r="B413" s="1" t="s">
        <v>6671</v>
      </c>
      <c r="C413" s="70" t="s">
        <v>6672</v>
      </c>
      <c r="D413" s="62" t="s">
        <v>5139</v>
      </c>
      <c r="E413" s="1" t="s">
        <v>6673</v>
      </c>
      <c r="F413" s="2">
        <v>1</v>
      </c>
      <c r="G413" s="2">
        <v>3500</v>
      </c>
      <c r="H413" s="2">
        <f>+G413*21/100</f>
        <v>735</v>
      </c>
      <c r="I413" s="2">
        <v>3500</v>
      </c>
      <c r="J413" s="2">
        <v>735</v>
      </c>
      <c r="K413" s="63">
        <v>45166</v>
      </c>
      <c r="L413" s="62">
        <v>1</v>
      </c>
      <c r="M413" s="62">
        <v>1</v>
      </c>
      <c r="N413" s="2"/>
      <c r="O413" s="2"/>
      <c r="P413" s="2"/>
      <c r="Q413" s="62" t="s">
        <v>6674</v>
      </c>
      <c r="R413" s="73" t="s">
        <v>6675</v>
      </c>
      <c r="S413" s="78" t="s">
        <v>2587</v>
      </c>
      <c r="T413" s="15"/>
      <c r="U413" s="13" t="s">
        <v>1308</v>
      </c>
      <c r="V413" s="2">
        <v>4235</v>
      </c>
      <c r="W413" s="62" t="s">
        <v>7508</v>
      </c>
      <c r="X413" s="1" t="s">
        <v>5504</v>
      </c>
    </row>
    <row r="414" spans="2:24" ht="15" customHeight="1" x14ac:dyDescent="0.2">
      <c r="B414" s="1" t="s">
        <v>6660</v>
      </c>
      <c r="C414" s="70" t="s">
        <v>6661</v>
      </c>
      <c r="D414" s="62" t="s">
        <v>5139</v>
      </c>
      <c r="E414" s="1" t="s">
        <v>6662</v>
      </c>
      <c r="F414" s="2">
        <v>1</v>
      </c>
      <c r="G414" s="2">
        <v>100</v>
      </c>
      <c r="H414" s="2">
        <v>0</v>
      </c>
      <c r="I414" s="2">
        <v>100</v>
      </c>
      <c r="J414" s="2">
        <v>0</v>
      </c>
      <c r="K414" s="63">
        <v>45166</v>
      </c>
      <c r="L414" s="62">
        <v>2</v>
      </c>
      <c r="M414" s="62">
        <v>1</v>
      </c>
      <c r="N414" s="2"/>
      <c r="O414" s="2"/>
      <c r="P414" s="2"/>
      <c r="Q414" s="62" t="s">
        <v>6213</v>
      </c>
      <c r="R414" s="73" t="s">
        <v>6663</v>
      </c>
      <c r="S414" s="78" t="s">
        <v>2587</v>
      </c>
      <c r="T414" s="15"/>
      <c r="U414" s="13" t="s">
        <v>1308</v>
      </c>
      <c r="V414" s="2">
        <v>100</v>
      </c>
      <c r="W414" s="62" t="s">
        <v>7508</v>
      </c>
      <c r="X414" s="1" t="s">
        <v>5504</v>
      </c>
    </row>
    <row r="415" spans="2:24" ht="15" customHeight="1" x14ac:dyDescent="0.2">
      <c r="B415" s="1" t="s">
        <v>6652</v>
      </c>
      <c r="C415" s="70" t="s">
        <v>6653</v>
      </c>
      <c r="D415" s="62" t="s">
        <v>5139</v>
      </c>
      <c r="E415" s="1" t="s">
        <v>6654</v>
      </c>
      <c r="F415" s="2">
        <v>1</v>
      </c>
      <c r="G415" s="2">
        <v>400</v>
      </c>
      <c r="H415" s="2">
        <f>+G415*21/100</f>
        <v>84</v>
      </c>
      <c r="I415" s="2">
        <v>400</v>
      </c>
      <c r="J415" s="2">
        <v>84</v>
      </c>
      <c r="K415" s="63">
        <v>45166</v>
      </c>
      <c r="L415" s="62">
        <v>2</v>
      </c>
      <c r="M415" s="62">
        <v>1</v>
      </c>
      <c r="N415" s="2"/>
      <c r="O415" s="2"/>
      <c r="P415" s="2"/>
      <c r="Q415" s="62" t="s">
        <v>6655</v>
      </c>
      <c r="R415" s="73" t="s">
        <v>6656</v>
      </c>
      <c r="S415" s="78" t="s">
        <v>2587</v>
      </c>
      <c r="T415" s="15"/>
      <c r="U415" s="13" t="s">
        <v>1308</v>
      </c>
      <c r="V415" s="2">
        <v>484</v>
      </c>
      <c r="W415" s="62" t="s">
        <v>7508</v>
      </c>
      <c r="X415" s="1" t="s">
        <v>5504</v>
      </c>
    </row>
    <row r="416" spans="2:24" ht="15" customHeight="1" x14ac:dyDescent="0.2">
      <c r="B416" s="1" t="s">
        <v>6686</v>
      </c>
      <c r="C416" s="70" t="s">
        <v>6687</v>
      </c>
      <c r="D416" s="62" t="s">
        <v>5138</v>
      </c>
      <c r="E416" s="1" t="s">
        <v>6688</v>
      </c>
      <c r="F416" s="2">
        <v>1</v>
      </c>
      <c r="G416" s="2">
        <v>57.85</v>
      </c>
      <c r="H416" s="2">
        <f>+G416*21/100</f>
        <v>12.148500000000002</v>
      </c>
      <c r="I416" s="2">
        <v>57.85</v>
      </c>
      <c r="J416" s="2">
        <v>12.15</v>
      </c>
      <c r="K416" s="63">
        <v>45167</v>
      </c>
      <c r="L416" s="62">
        <v>2</v>
      </c>
      <c r="M416" s="62">
        <v>1</v>
      </c>
      <c r="N416" s="2"/>
      <c r="O416" s="2"/>
      <c r="P416" s="2"/>
      <c r="Q416" s="62" t="s">
        <v>10000</v>
      </c>
      <c r="R416" s="73" t="s">
        <v>6689</v>
      </c>
      <c r="S416" s="78" t="s">
        <v>2587</v>
      </c>
      <c r="T416" s="15"/>
      <c r="U416" s="13" t="s">
        <v>6690</v>
      </c>
      <c r="V416" s="2">
        <v>70</v>
      </c>
      <c r="W416" s="62" t="s">
        <v>7508</v>
      </c>
      <c r="X416" s="1" t="s">
        <v>5249</v>
      </c>
    </row>
    <row r="417" spans="2:24" ht="15" customHeight="1" x14ac:dyDescent="0.2">
      <c r="B417" s="1" t="s">
        <v>6694</v>
      </c>
      <c r="C417" s="70" t="s">
        <v>6695</v>
      </c>
      <c r="D417" s="62" t="s">
        <v>5138</v>
      </c>
      <c r="E417" s="1" t="s">
        <v>7506</v>
      </c>
      <c r="F417" s="2">
        <v>1</v>
      </c>
      <c r="G417" s="2">
        <v>399.65</v>
      </c>
      <c r="H417" s="2">
        <f>+G417*21/100</f>
        <v>83.92649999999999</v>
      </c>
      <c r="I417" s="2">
        <v>399.65</v>
      </c>
      <c r="J417" s="2">
        <v>83.93</v>
      </c>
      <c r="K417" s="63">
        <v>45167</v>
      </c>
      <c r="L417" s="62">
        <v>2</v>
      </c>
      <c r="M417" s="62">
        <v>1</v>
      </c>
      <c r="N417" s="2"/>
      <c r="O417" s="2"/>
      <c r="P417" s="2"/>
      <c r="Q417" s="62" t="s">
        <v>9950</v>
      </c>
      <c r="R417" s="73" t="s">
        <v>534</v>
      </c>
      <c r="S417" s="78" t="s">
        <v>2587</v>
      </c>
      <c r="T417" s="15"/>
      <c r="U417" s="13" t="s">
        <v>750</v>
      </c>
      <c r="V417" s="2">
        <v>483.58</v>
      </c>
      <c r="W417" s="62" t="s">
        <v>7508</v>
      </c>
      <c r="X417" s="1" t="s">
        <v>5249</v>
      </c>
    </row>
    <row r="418" spans="2:24" ht="15" customHeight="1" x14ac:dyDescent="0.2">
      <c r="B418" s="1" t="s">
        <v>6680</v>
      </c>
      <c r="C418" s="70" t="s">
        <v>6681</v>
      </c>
      <c r="D418" s="62" t="s">
        <v>5138</v>
      </c>
      <c r="E418" s="1" t="s">
        <v>6682</v>
      </c>
      <c r="F418" s="2">
        <v>1</v>
      </c>
      <c r="G418" s="2">
        <v>68.760000000000005</v>
      </c>
      <c r="H418" s="2">
        <v>3.56</v>
      </c>
      <c r="I418" s="2">
        <v>68.760000000000005</v>
      </c>
      <c r="J418" s="2">
        <v>3.56</v>
      </c>
      <c r="K418" s="63">
        <v>45167</v>
      </c>
      <c r="L418" s="62">
        <v>2</v>
      </c>
      <c r="M418" s="62">
        <v>1</v>
      </c>
      <c r="N418" s="2"/>
      <c r="O418" s="2"/>
      <c r="P418" s="2"/>
      <c r="Q418" s="62" t="s">
        <v>10011</v>
      </c>
      <c r="R418" s="73" t="s">
        <v>7172</v>
      </c>
      <c r="S418" s="78" t="s">
        <v>2587</v>
      </c>
      <c r="T418" s="15"/>
      <c r="U418" s="13" t="s">
        <v>6</v>
      </c>
      <c r="V418" s="2">
        <v>75.88</v>
      </c>
      <c r="W418" s="62" t="s">
        <v>7508</v>
      </c>
      <c r="X418" s="1" t="s">
        <v>5249</v>
      </c>
    </row>
    <row r="419" spans="2:24" ht="15" customHeight="1" x14ac:dyDescent="0.2">
      <c r="B419" s="1" t="s">
        <v>6700</v>
      </c>
      <c r="C419" s="70" t="s">
        <v>6701</v>
      </c>
      <c r="D419" s="62" t="s">
        <v>5138</v>
      </c>
      <c r="E419" s="1" t="s">
        <v>6702</v>
      </c>
      <c r="F419" s="2">
        <v>1</v>
      </c>
      <c r="G419" s="2">
        <v>101</v>
      </c>
      <c r="H419" s="2">
        <f>+G419*21/100</f>
        <v>21.21</v>
      </c>
      <c r="I419" s="2">
        <v>101</v>
      </c>
      <c r="J419" s="2">
        <v>21.21</v>
      </c>
      <c r="K419" s="63">
        <v>45167</v>
      </c>
      <c r="L419" s="62">
        <v>2</v>
      </c>
      <c r="M419" s="62">
        <v>1</v>
      </c>
      <c r="N419" s="2"/>
      <c r="O419" s="2"/>
      <c r="P419" s="2"/>
      <c r="Q419" s="62" t="s">
        <v>10024</v>
      </c>
      <c r="R419" s="73" t="s">
        <v>6065</v>
      </c>
      <c r="S419" s="78" t="s">
        <v>2587</v>
      </c>
      <c r="T419" s="15"/>
      <c r="U419" s="13" t="s">
        <v>754</v>
      </c>
      <c r="V419" s="2">
        <v>122.21</v>
      </c>
      <c r="W419" s="62" t="s">
        <v>7508</v>
      </c>
      <c r="X419" s="1" t="s">
        <v>5249</v>
      </c>
    </row>
    <row r="420" spans="2:24" ht="15" customHeight="1" x14ac:dyDescent="0.2">
      <c r="B420" s="1" t="s">
        <v>6696</v>
      </c>
      <c r="C420" s="70" t="s">
        <v>6697</v>
      </c>
      <c r="D420" s="62" t="s">
        <v>5138</v>
      </c>
      <c r="E420" s="1" t="s">
        <v>6698</v>
      </c>
      <c r="F420" s="2">
        <v>1</v>
      </c>
      <c r="G420" s="2">
        <v>1543.74</v>
      </c>
      <c r="H420" s="2">
        <f>+G420*21/100</f>
        <v>324.18540000000002</v>
      </c>
      <c r="I420" s="2">
        <v>1543.73</v>
      </c>
      <c r="J420" s="2">
        <v>324.18</v>
      </c>
      <c r="K420" s="63">
        <v>45167</v>
      </c>
      <c r="L420" s="62">
        <v>2</v>
      </c>
      <c r="M420" s="62">
        <v>1</v>
      </c>
      <c r="N420" s="2"/>
      <c r="O420" s="2"/>
      <c r="P420" s="2"/>
      <c r="Q420" s="62" t="s">
        <v>456</v>
      </c>
      <c r="R420" s="73" t="s">
        <v>2739</v>
      </c>
      <c r="S420" s="78" t="s">
        <v>2587</v>
      </c>
      <c r="T420" s="15"/>
      <c r="U420" s="13" t="s">
        <v>6699</v>
      </c>
      <c r="V420" s="2">
        <v>1867.91</v>
      </c>
      <c r="W420" s="62" t="s">
        <v>7508</v>
      </c>
      <c r="X420" s="1" t="s">
        <v>5226</v>
      </c>
    </row>
    <row r="421" spans="2:24" ht="15" customHeight="1" x14ac:dyDescent="0.2">
      <c r="B421" s="1" t="s">
        <v>6683</v>
      </c>
      <c r="C421" s="70" t="s">
        <v>6684</v>
      </c>
      <c r="D421" s="62" t="s">
        <v>5138</v>
      </c>
      <c r="E421" s="1" t="s">
        <v>6685</v>
      </c>
      <c r="F421" s="2">
        <v>0.02</v>
      </c>
      <c r="G421" s="2">
        <v>73</v>
      </c>
      <c r="H421" s="2">
        <f>+G421*21/100</f>
        <v>15.33</v>
      </c>
      <c r="I421" s="2">
        <v>72.400000000000006</v>
      </c>
      <c r="J421" s="2">
        <v>15.2</v>
      </c>
      <c r="K421" s="63">
        <v>45167</v>
      </c>
      <c r="L421" s="62">
        <v>2</v>
      </c>
      <c r="M421" s="62">
        <v>1</v>
      </c>
      <c r="N421" s="2"/>
      <c r="O421" s="2"/>
      <c r="P421" s="2"/>
      <c r="Q421" s="62" t="s">
        <v>140</v>
      </c>
      <c r="R421" s="73" t="s">
        <v>2913</v>
      </c>
      <c r="S421" s="78" t="s">
        <v>2587</v>
      </c>
      <c r="T421" s="15"/>
      <c r="U421" s="13" t="s">
        <v>31</v>
      </c>
      <c r="V421" s="2">
        <v>87.6</v>
      </c>
      <c r="W421" s="62" t="s">
        <v>7508</v>
      </c>
      <c r="X421" s="1" t="s">
        <v>5226</v>
      </c>
    </row>
    <row r="422" spans="2:24" ht="15" customHeight="1" x14ac:dyDescent="0.2">
      <c r="B422" s="1" t="s">
        <v>6706</v>
      </c>
      <c r="C422" s="70" t="s">
        <v>6707</v>
      </c>
      <c r="D422" s="62" t="s">
        <v>5138</v>
      </c>
      <c r="E422" s="1" t="s">
        <v>6708</v>
      </c>
      <c r="F422" s="2">
        <v>1</v>
      </c>
      <c r="G422" s="2">
        <v>175.2</v>
      </c>
      <c r="H422" s="2">
        <f>+G422*21/100</f>
        <v>36.792000000000002</v>
      </c>
      <c r="I422" s="2">
        <v>175.2</v>
      </c>
      <c r="J422" s="2">
        <v>36.79</v>
      </c>
      <c r="K422" s="63">
        <v>45167</v>
      </c>
      <c r="L422" s="62">
        <v>2</v>
      </c>
      <c r="M422" s="62">
        <v>1</v>
      </c>
      <c r="N422" s="2"/>
      <c r="O422" s="2"/>
      <c r="P422" s="2"/>
      <c r="Q422" s="62" t="s">
        <v>117</v>
      </c>
      <c r="R422" s="73" t="s">
        <v>6709</v>
      </c>
      <c r="S422" s="78" t="s">
        <v>2587</v>
      </c>
      <c r="T422" s="15"/>
      <c r="U422" s="13" t="s">
        <v>6710</v>
      </c>
      <c r="V422" s="2">
        <v>211.99</v>
      </c>
      <c r="W422" s="62" t="s">
        <v>7508</v>
      </c>
      <c r="X422" s="1" t="s">
        <v>5249</v>
      </c>
    </row>
    <row r="423" spans="2:24" ht="15" customHeight="1" x14ac:dyDescent="0.2">
      <c r="B423" s="1" t="s">
        <v>6703</v>
      </c>
      <c r="C423" s="70" t="s">
        <v>6704</v>
      </c>
      <c r="D423" s="62" t="s">
        <v>5138</v>
      </c>
      <c r="E423" s="1" t="s">
        <v>6705</v>
      </c>
      <c r="F423" s="2">
        <v>1</v>
      </c>
      <c r="G423" s="2">
        <v>667.5</v>
      </c>
      <c r="H423" s="2">
        <f>+G423*21/100</f>
        <v>140.17500000000001</v>
      </c>
      <c r="I423" s="2">
        <v>667.5</v>
      </c>
      <c r="J423" s="2">
        <v>140.16999999999999</v>
      </c>
      <c r="K423" s="63">
        <v>45167</v>
      </c>
      <c r="L423" s="62">
        <v>2</v>
      </c>
      <c r="M423" s="62">
        <v>1</v>
      </c>
      <c r="N423" s="2"/>
      <c r="O423" s="2"/>
      <c r="P423" s="2"/>
      <c r="Q423" s="62" t="s">
        <v>72</v>
      </c>
      <c r="R423" s="73" t="s">
        <v>3264</v>
      </c>
      <c r="S423" s="78" t="s">
        <v>2587</v>
      </c>
      <c r="T423" s="15"/>
      <c r="U423" s="13" t="s">
        <v>6375</v>
      </c>
      <c r="V423" s="2">
        <v>807.67</v>
      </c>
      <c r="W423" s="62" t="s">
        <v>7508</v>
      </c>
      <c r="X423" s="1" t="s">
        <v>5249</v>
      </c>
    </row>
    <row r="424" spans="2:24" ht="15" customHeight="1" x14ac:dyDescent="0.2">
      <c r="B424" s="1" t="s">
        <v>6728</v>
      </c>
      <c r="C424" s="70" t="s">
        <v>6729</v>
      </c>
      <c r="D424" s="62" t="s">
        <v>5138</v>
      </c>
      <c r="E424" s="1" t="s">
        <v>6730</v>
      </c>
      <c r="F424" s="2">
        <v>0.1</v>
      </c>
      <c r="G424" s="2">
        <v>150.6</v>
      </c>
      <c r="H424" s="2">
        <f>+G424*21/100</f>
        <v>31.625999999999998</v>
      </c>
      <c r="I424" s="2">
        <v>150.6</v>
      </c>
      <c r="J424" s="2">
        <v>31.63</v>
      </c>
      <c r="K424" s="63">
        <v>45167</v>
      </c>
      <c r="L424" s="62">
        <v>2</v>
      </c>
      <c r="M424" s="62">
        <v>1</v>
      </c>
      <c r="N424" s="2"/>
      <c r="O424" s="2"/>
      <c r="P424" s="2"/>
      <c r="Q424" s="62" t="s">
        <v>179</v>
      </c>
      <c r="R424" s="73" t="s">
        <v>5351</v>
      </c>
      <c r="S424" s="78" t="s">
        <v>2587</v>
      </c>
      <c r="T424" s="15"/>
      <c r="U424" s="13" t="s">
        <v>1556</v>
      </c>
      <c r="V424" s="2">
        <v>182.23</v>
      </c>
      <c r="W424" s="62" t="s">
        <v>7508</v>
      </c>
      <c r="X424" s="1" t="s">
        <v>5279</v>
      </c>
    </row>
    <row r="425" spans="2:24" ht="15" customHeight="1" x14ac:dyDescent="0.2">
      <c r="B425" s="1" t="s">
        <v>6691</v>
      </c>
      <c r="C425" s="70" t="s">
        <v>6692</v>
      </c>
      <c r="D425" s="62" t="s">
        <v>5138</v>
      </c>
      <c r="E425" s="1" t="s">
        <v>6693</v>
      </c>
      <c r="F425" s="2">
        <v>1</v>
      </c>
      <c r="G425" s="2">
        <v>712.87</v>
      </c>
      <c r="H425" s="2">
        <f>+G425*21/100</f>
        <v>149.70269999999999</v>
      </c>
      <c r="I425" s="2">
        <v>712.87</v>
      </c>
      <c r="J425" s="2">
        <v>149.69999999999999</v>
      </c>
      <c r="K425" s="63">
        <v>45167</v>
      </c>
      <c r="L425" s="62">
        <v>2</v>
      </c>
      <c r="M425" s="62">
        <v>1</v>
      </c>
      <c r="N425" s="2"/>
      <c r="O425" s="2"/>
      <c r="P425" s="2"/>
      <c r="Q425" s="62" t="s">
        <v>703</v>
      </c>
      <c r="R425" s="73" t="s">
        <v>819</v>
      </c>
      <c r="S425" s="78" t="s">
        <v>2587</v>
      </c>
      <c r="T425" s="15"/>
      <c r="U425" s="13" t="s">
        <v>643</v>
      </c>
      <c r="V425" s="2">
        <v>862.57</v>
      </c>
      <c r="W425" s="62" t="s">
        <v>7508</v>
      </c>
      <c r="X425" s="1" t="s">
        <v>5249</v>
      </c>
    </row>
    <row r="426" spans="2:24" ht="15" customHeight="1" x14ac:dyDescent="0.2">
      <c r="B426" s="1" t="s">
        <v>6731</v>
      </c>
      <c r="C426" s="70" t="s">
        <v>6732</v>
      </c>
      <c r="D426" s="62" t="s">
        <v>5139</v>
      </c>
      <c r="E426" s="1" t="s">
        <v>6733</v>
      </c>
      <c r="F426" s="2">
        <v>0.1</v>
      </c>
      <c r="G426" s="2">
        <v>196.7</v>
      </c>
      <c r="H426" s="2">
        <f>+G426*21/100</f>
        <v>41.306999999999995</v>
      </c>
      <c r="I426" s="2">
        <v>196.7</v>
      </c>
      <c r="J426" s="2">
        <v>41.31</v>
      </c>
      <c r="K426" s="63">
        <v>45167</v>
      </c>
      <c r="L426" s="62">
        <v>1</v>
      </c>
      <c r="M426" s="62">
        <v>1</v>
      </c>
      <c r="N426" s="2"/>
      <c r="O426" s="2"/>
      <c r="P426" s="2"/>
      <c r="Q426" s="62" t="s">
        <v>1475</v>
      </c>
      <c r="R426" s="73" t="s">
        <v>6734</v>
      </c>
      <c r="S426" s="78" t="s">
        <v>2587</v>
      </c>
      <c r="T426" s="15"/>
      <c r="U426" s="13" t="s">
        <v>1660</v>
      </c>
      <c r="V426" s="2">
        <v>238.01</v>
      </c>
      <c r="W426" s="62" t="s">
        <v>7508</v>
      </c>
      <c r="X426" s="1" t="s">
        <v>5279</v>
      </c>
    </row>
    <row r="427" spans="2:24" ht="15" customHeight="1" x14ac:dyDescent="0.2">
      <c r="B427" s="1" t="s">
        <v>6720</v>
      </c>
      <c r="C427" s="70" t="s">
        <v>6721</v>
      </c>
      <c r="D427" s="62" t="s">
        <v>5138</v>
      </c>
      <c r="E427" s="1" t="s">
        <v>6722</v>
      </c>
      <c r="F427" s="2">
        <v>1</v>
      </c>
      <c r="G427" s="2">
        <v>14950</v>
      </c>
      <c r="H427" s="2">
        <f>+G427*21/100</f>
        <v>3139.5</v>
      </c>
      <c r="I427" s="2">
        <v>14950</v>
      </c>
      <c r="J427" s="2">
        <v>3139.5</v>
      </c>
      <c r="K427" s="63">
        <v>45167</v>
      </c>
      <c r="L427" s="62">
        <v>1</v>
      </c>
      <c r="M427" s="62">
        <v>1</v>
      </c>
      <c r="N427" s="2"/>
      <c r="O427" s="2"/>
      <c r="P427" s="2"/>
      <c r="Q427" s="62" t="s">
        <v>1342</v>
      </c>
      <c r="R427" s="73" t="s">
        <v>6079</v>
      </c>
      <c r="S427" s="78" t="s">
        <v>2587</v>
      </c>
      <c r="T427" s="15"/>
      <c r="U427" s="14" t="s">
        <v>6723</v>
      </c>
      <c r="V427" s="2">
        <v>18089.5</v>
      </c>
      <c r="W427" s="62" t="s">
        <v>7508</v>
      </c>
      <c r="X427" s="1" t="s">
        <v>5504</v>
      </c>
    </row>
    <row r="428" spans="2:24" ht="15" customHeight="1" x14ac:dyDescent="0.2">
      <c r="B428" s="1" t="s">
        <v>6711</v>
      </c>
      <c r="C428" s="70" t="s">
        <v>6712</v>
      </c>
      <c r="D428" s="62" t="s">
        <v>5138</v>
      </c>
      <c r="E428" s="1" t="s">
        <v>6713</v>
      </c>
      <c r="F428" s="2">
        <v>1</v>
      </c>
      <c r="G428" s="2">
        <v>523</v>
      </c>
      <c r="H428" s="2">
        <f>+G428*21/100</f>
        <v>109.83</v>
      </c>
      <c r="I428" s="2">
        <v>500</v>
      </c>
      <c r="J428" s="2">
        <v>22.68</v>
      </c>
      <c r="K428" s="63">
        <v>45167</v>
      </c>
      <c r="L428" s="62">
        <v>2</v>
      </c>
      <c r="M428" s="62">
        <v>1</v>
      </c>
      <c r="N428" s="2"/>
      <c r="O428" s="2"/>
      <c r="P428" s="2"/>
      <c r="Q428" s="62" t="s">
        <v>6714</v>
      </c>
      <c r="R428" s="73" t="s">
        <v>6715</v>
      </c>
      <c r="S428" s="78" t="s">
        <v>2587</v>
      </c>
      <c r="T428" s="15"/>
      <c r="U428" s="13" t="s">
        <v>6716</v>
      </c>
      <c r="V428" s="2">
        <v>522.86</v>
      </c>
      <c r="W428" s="62" t="s">
        <v>7508</v>
      </c>
      <c r="X428" s="1" t="s">
        <v>5504</v>
      </c>
    </row>
    <row r="429" spans="2:24" ht="15" customHeight="1" x14ac:dyDescent="0.2">
      <c r="B429" s="1" t="s">
        <v>6676</v>
      </c>
      <c r="C429" s="70" t="s">
        <v>6677</v>
      </c>
      <c r="D429" s="62" t="s">
        <v>5138</v>
      </c>
      <c r="E429" s="1" t="s">
        <v>6678</v>
      </c>
      <c r="F429" s="2">
        <v>1</v>
      </c>
      <c r="G429" s="2">
        <v>215.84</v>
      </c>
      <c r="H429" s="2">
        <f>+G429*21/100</f>
        <v>45.326400000000007</v>
      </c>
      <c r="I429" s="2">
        <v>187.87</v>
      </c>
      <c r="J429" s="2">
        <v>27.97</v>
      </c>
      <c r="K429" s="63">
        <v>45167</v>
      </c>
      <c r="L429" s="62">
        <v>2</v>
      </c>
      <c r="M429" s="62">
        <v>1</v>
      </c>
      <c r="N429" s="2"/>
      <c r="O429" s="2"/>
      <c r="P429" s="2"/>
      <c r="Q429" s="62" t="s">
        <v>937</v>
      </c>
      <c r="R429" s="73" t="s">
        <v>6679</v>
      </c>
      <c r="S429" s="78" t="s">
        <v>2587</v>
      </c>
      <c r="T429" s="15"/>
      <c r="U429" s="13" t="s">
        <v>6</v>
      </c>
      <c r="V429" s="2">
        <v>215.84</v>
      </c>
      <c r="W429" s="62" t="s">
        <v>7508</v>
      </c>
      <c r="X429" s="1" t="s">
        <v>5249</v>
      </c>
    </row>
    <row r="430" spans="2:24" ht="15" customHeight="1" x14ac:dyDescent="0.2">
      <c r="B430" s="1" t="s">
        <v>6735</v>
      </c>
      <c r="C430" s="70" t="s">
        <v>6736</v>
      </c>
      <c r="D430" s="62" t="s">
        <v>5138</v>
      </c>
      <c r="E430" s="1" t="s">
        <v>6737</v>
      </c>
      <c r="F430" s="2">
        <v>0.1</v>
      </c>
      <c r="G430" s="2">
        <v>53.27</v>
      </c>
      <c r="H430" s="2">
        <f>+G430*21/100</f>
        <v>11.1867</v>
      </c>
      <c r="I430" s="2">
        <v>53.26</v>
      </c>
      <c r="J430" s="2">
        <v>11.18</v>
      </c>
      <c r="K430" s="63">
        <v>45167</v>
      </c>
      <c r="L430" s="62">
        <v>2</v>
      </c>
      <c r="M430" s="62">
        <v>1</v>
      </c>
      <c r="N430" s="2"/>
      <c r="O430" s="2"/>
      <c r="P430" s="2"/>
      <c r="Q430" s="62" t="s">
        <v>1624</v>
      </c>
      <c r="R430" s="73" t="s">
        <v>6738</v>
      </c>
      <c r="S430" s="78" t="s">
        <v>2587</v>
      </c>
      <c r="T430" s="15"/>
      <c r="U430" s="13" t="s">
        <v>2402</v>
      </c>
      <c r="V430" s="2">
        <v>64.44</v>
      </c>
      <c r="W430" s="62" t="s">
        <v>7508</v>
      </c>
      <c r="X430" s="1" t="s">
        <v>5279</v>
      </c>
    </row>
    <row r="431" spans="2:24" ht="15" customHeight="1" x14ac:dyDescent="0.2">
      <c r="B431" s="1" t="s">
        <v>6724</v>
      </c>
      <c r="C431" s="70" t="s">
        <v>6725</v>
      </c>
      <c r="D431" s="62" t="s">
        <v>5138</v>
      </c>
      <c r="E431" s="1" t="s">
        <v>6726</v>
      </c>
      <c r="F431" s="2">
        <v>0.1</v>
      </c>
      <c r="G431" s="2">
        <v>6.51</v>
      </c>
      <c r="H431" s="2">
        <f>+G431*21/100</f>
        <v>1.3671</v>
      </c>
      <c r="I431" s="2">
        <v>6.51</v>
      </c>
      <c r="J431" s="2">
        <v>1.37</v>
      </c>
      <c r="K431" s="63">
        <v>45167</v>
      </c>
      <c r="L431" s="62">
        <v>2</v>
      </c>
      <c r="M431" s="62">
        <v>1</v>
      </c>
      <c r="N431" s="2"/>
      <c r="O431" s="2"/>
      <c r="P431" s="2"/>
      <c r="Q431" s="62" t="s">
        <v>183</v>
      </c>
      <c r="R431" s="73" t="s">
        <v>6727</v>
      </c>
      <c r="S431" s="78" t="s">
        <v>2587</v>
      </c>
      <c r="T431" s="15"/>
      <c r="U431" s="13" t="s">
        <v>1013</v>
      </c>
      <c r="V431" s="2">
        <v>7.88</v>
      </c>
      <c r="W431" s="62" t="s">
        <v>7508</v>
      </c>
      <c r="X431" s="1" t="s">
        <v>5279</v>
      </c>
    </row>
    <row r="432" spans="2:24" ht="15" customHeight="1" x14ac:dyDescent="0.2">
      <c r="B432" s="1" t="s">
        <v>6717</v>
      </c>
      <c r="C432" s="70" t="s">
        <v>6718</v>
      </c>
      <c r="D432" s="62" t="s">
        <v>5139</v>
      </c>
      <c r="E432" s="1" t="s">
        <v>6719</v>
      </c>
      <c r="F432" s="2">
        <v>1</v>
      </c>
      <c r="G432" s="2">
        <v>100</v>
      </c>
      <c r="H432" s="2">
        <v>0</v>
      </c>
      <c r="I432" s="2">
        <v>100</v>
      </c>
      <c r="J432" s="2">
        <v>0</v>
      </c>
      <c r="K432" s="63">
        <v>45167</v>
      </c>
      <c r="L432" s="62">
        <v>2</v>
      </c>
      <c r="M432" s="62">
        <v>1</v>
      </c>
      <c r="N432" s="2"/>
      <c r="O432" s="2"/>
      <c r="P432" s="2"/>
      <c r="Q432" s="62" t="s">
        <v>1497</v>
      </c>
      <c r="R432" s="74" t="s">
        <v>7497</v>
      </c>
      <c r="S432" s="78" t="s">
        <v>2587</v>
      </c>
      <c r="T432" s="15"/>
      <c r="U432" s="13" t="s">
        <v>1308</v>
      </c>
      <c r="V432" s="2">
        <v>100</v>
      </c>
      <c r="W432" s="62" t="s">
        <v>7508</v>
      </c>
      <c r="X432" s="1" t="s">
        <v>5504</v>
      </c>
    </row>
    <row r="433" spans="2:24" ht="15" customHeight="1" x14ac:dyDescent="0.2">
      <c r="B433" s="1" t="s">
        <v>6739</v>
      </c>
      <c r="C433" s="70" t="s">
        <v>6740</v>
      </c>
      <c r="D433" s="62" t="s">
        <v>5138</v>
      </c>
      <c r="E433" s="1" t="s">
        <v>6741</v>
      </c>
      <c r="F433" s="2">
        <v>0.02</v>
      </c>
      <c r="G433" s="2">
        <v>1198</v>
      </c>
      <c r="H433" s="2">
        <f>+G433*21/100</f>
        <v>251.58</v>
      </c>
      <c r="I433" s="2">
        <v>990.06</v>
      </c>
      <c r="J433" s="2">
        <v>207.91</v>
      </c>
      <c r="K433" s="63">
        <v>45168</v>
      </c>
      <c r="L433" s="62">
        <v>2</v>
      </c>
      <c r="M433" s="62">
        <v>1</v>
      </c>
      <c r="N433" s="2"/>
      <c r="O433" s="2"/>
      <c r="P433" s="2"/>
      <c r="Q433" s="62" t="s">
        <v>154</v>
      </c>
      <c r="R433" s="73" t="s">
        <v>155</v>
      </c>
      <c r="S433" s="78" t="s">
        <v>2587</v>
      </c>
      <c r="T433" s="15"/>
      <c r="U433" s="13" t="s">
        <v>3728</v>
      </c>
      <c r="V433" s="2">
        <v>1197.97</v>
      </c>
      <c r="W433" s="62" t="s">
        <v>7508</v>
      </c>
      <c r="X433" s="1" t="s">
        <v>5226</v>
      </c>
    </row>
    <row r="434" spans="2:24" ht="15" customHeight="1" x14ac:dyDescent="0.2">
      <c r="B434" s="1" t="s">
        <v>6742</v>
      </c>
      <c r="C434" s="70" t="s">
        <v>6743</v>
      </c>
      <c r="D434" s="62" t="s">
        <v>5139</v>
      </c>
      <c r="E434" s="1" t="s">
        <v>6744</v>
      </c>
      <c r="F434" s="2">
        <v>1</v>
      </c>
      <c r="G434" s="2">
        <v>6000</v>
      </c>
      <c r="H434" s="2">
        <f>+G434*21/100</f>
        <v>1260</v>
      </c>
      <c r="I434" s="2">
        <v>6000</v>
      </c>
      <c r="J434" s="2">
        <v>1260</v>
      </c>
      <c r="K434" s="63">
        <v>45168</v>
      </c>
      <c r="L434" s="62">
        <v>2</v>
      </c>
      <c r="M434" s="62">
        <v>1</v>
      </c>
      <c r="N434" s="2"/>
      <c r="O434" s="2"/>
      <c r="P434" s="2"/>
      <c r="Q434" s="62" t="s">
        <v>6745</v>
      </c>
      <c r="R434" s="73" t="s">
        <v>6746</v>
      </c>
      <c r="S434" s="78" t="s">
        <v>2587</v>
      </c>
      <c r="T434" s="15"/>
      <c r="U434" s="13" t="s">
        <v>6176</v>
      </c>
      <c r="V434" s="2">
        <v>7260</v>
      </c>
      <c r="W434" s="62" t="s">
        <v>7508</v>
      </c>
      <c r="X434" s="1" t="s">
        <v>5504</v>
      </c>
    </row>
    <row r="435" spans="2:24" ht="15" customHeight="1" x14ac:dyDescent="0.2">
      <c r="B435" s="1" t="s">
        <v>6747</v>
      </c>
      <c r="C435" s="70" t="s">
        <v>6748</v>
      </c>
      <c r="D435" s="62" t="s">
        <v>5139</v>
      </c>
      <c r="E435" s="1" t="s">
        <v>6749</v>
      </c>
      <c r="F435" s="2">
        <v>1</v>
      </c>
      <c r="G435" s="2">
        <v>11500</v>
      </c>
      <c r="H435" s="2">
        <f>+G435*21/100</f>
        <v>2415</v>
      </c>
      <c r="I435" s="2">
        <v>11500</v>
      </c>
      <c r="J435" s="2">
        <v>2415</v>
      </c>
      <c r="K435" s="63">
        <v>45168</v>
      </c>
      <c r="L435" s="62">
        <v>2</v>
      </c>
      <c r="M435" s="62">
        <v>1</v>
      </c>
      <c r="N435" s="2"/>
      <c r="O435" s="2"/>
      <c r="P435" s="2"/>
      <c r="Q435" s="62" t="s">
        <v>6750</v>
      </c>
      <c r="R435" s="73" t="s">
        <v>6751</v>
      </c>
      <c r="S435" s="78" t="s">
        <v>2587</v>
      </c>
      <c r="T435" s="15"/>
      <c r="U435" s="13" t="s">
        <v>1308</v>
      </c>
      <c r="V435" s="2">
        <v>13915</v>
      </c>
      <c r="W435" s="62" t="s">
        <v>7508</v>
      </c>
      <c r="X435" s="1" t="s">
        <v>5504</v>
      </c>
    </row>
    <row r="436" spans="2:24" ht="15" customHeight="1" x14ac:dyDescent="0.2">
      <c r="B436" s="1" t="s">
        <v>6776</v>
      </c>
      <c r="C436" s="70" t="s">
        <v>6777</v>
      </c>
      <c r="D436" s="62" t="s">
        <v>5138</v>
      </c>
      <c r="E436" s="1" t="s">
        <v>6778</v>
      </c>
      <c r="F436" s="2">
        <v>1</v>
      </c>
      <c r="G436" s="2">
        <v>613.64</v>
      </c>
      <c r="H436" s="2">
        <f>+G436*21/100</f>
        <v>128.86440000000002</v>
      </c>
      <c r="I436" s="2">
        <v>613.64</v>
      </c>
      <c r="J436" s="2">
        <v>128.86000000000001</v>
      </c>
      <c r="K436" s="63">
        <v>45169</v>
      </c>
      <c r="L436" s="62">
        <v>2</v>
      </c>
      <c r="M436" s="62">
        <v>1</v>
      </c>
      <c r="N436" s="2"/>
      <c r="O436" s="2"/>
      <c r="P436" s="2"/>
      <c r="Q436" s="62" t="s">
        <v>9961</v>
      </c>
      <c r="R436" s="73" t="s">
        <v>642</v>
      </c>
      <c r="S436" s="78" t="s">
        <v>2587</v>
      </c>
      <c r="T436" s="15"/>
      <c r="U436" s="13" t="s">
        <v>4228</v>
      </c>
      <c r="V436" s="2">
        <v>742.5</v>
      </c>
      <c r="W436" s="62" t="s">
        <v>7508</v>
      </c>
      <c r="X436" s="1" t="s">
        <v>5289</v>
      </c>
    </row>
    <row r="437" spans="2:24" ht="15" customHeight="1" x14ac:dyDescent="0.2">
      <c r="B437" s="1" t="s">
        <v>6782</v>
      </c>
      <c r="C437" s="70" t="s">
        <v>6783</v>
      </c>
      <c r="D437" s="62" t="s">
        <v>5138</v>
      </c>
      <c r="E437" s="1" t="s">
        <v>6784</v>
      </c>
      <c r="F437" s="2">
        <v>1</v>
      </c>
      <c r="G437" s="2">
        <v>175</v>
      </c>
      <c r="H437" s="2">
        <f>+G437*21/100</f>
        <v>36.75</v>
      </c>
      <c r="I437" s="2">
        <v>175</v>
      </c>
      <c r="J437" s="2">
        <v>36.75</v>
      </c>
      <c r="K437" s="63">
        <v>45169</v>
      </c>
      <c r="L437" s="62">
        <v>2</v>
      </c>
      <c r="M437" s="62">
        <v>1</v>
      </c>
      <c r="N437" s="2"/>
      <c r="O437" s="2"/>
      <c r="P437" s="2"/>
      <c r="Q437" s="65" t="s">
        <v>3286</v>
      </c>
      <c r="R437" s="73" t="s">
        <v>6785</v>
      </c>
      <c r="S437" s="78" t="s">
        <v>2587</v>
      </c>
      <c r="T437" s="15"/>
      <c r="U437" s="13" t="s">
        <v>1486</v>
      </c>
      <c r="V437" s="2">
        <v>211.75</v>
      </c>
      <c r="W437" s="62" t="s">
        <v>7508</v>
      </c>
      <c r="X437" s="1" t="s">
        <v>2606</v>
      </c>
    </row>
    <row r="438" spans="2:24" ht="15" customHeight="1" x14ac:dyDescent="0.2">
      <c r="B438" s="1" t="s">
        <v>6752</v>
      </c>
      <c r="C438" s="70" t="s">
        <v>6753</v>
      </c>
      <c r="D438" s="62" t="s">
        <v>5138</v>
      </c>
      <c r="E438" s="1" t="s">
        <v>6754</v>
      </c>
      <c r="F438" s="2">
        <v>1</v>
      </c>
      <c r="G438" s="2">
        <v>134.72</v>
      </c>
      <c r="H438" s="2">
        <f>+G438*21/100</f>
        <v>28.2912</v>
      </c>
      <c r="I438" s="2">
        <v>134.72</v>
      </c>
      <c r="J438" s="2">
        <v>28.29</v>
      </c>
      <c r="K438" s="63">
        <v>45169</v>
      </c>
      <c r="L438" s="62">
        <v>2</v>
      </c>
      <c r="M438" s="62">
        <v>1</v>
      </c>
      <c r="N438" s="2"/>
      <c r="O438" s="2"/>
      <c r="P438" s="2"/>
      <c r="Q438" s="62" t="s">
        <v>6354</v>
      </c>
      <c r="R438" s="73" t="s">
        <v>6755</v>
      </c>
      <c r="S438" s="78" t="s">
        <v>2587</v>
      </c>
      <c r="T438" s="15"/>
      <c r="U438" s="13" t="s">
        <v>171</v>
      </c>
      <c r="V438" s="2">
        <v>163.01</v>
      </c>
      <c r="W438" s="62" t="s">
        <v>7508</v>
      </c>
      <c r="X438" s="1" t="s">
        <v>5249</v>
      </c>
    </row>
    <row r="439" spans="2:24" ht="15" customHeight="1" x14ac:dyDescent="0.2">
      <c r="B439" s="1" t="s">
        <v>6767</v>
      </c>
      <c r="C439" s="70" t="s">
        <v>6768</v>
      </c>
      <c r="D439" s="62" t="s">
        <v>5138</v>
      </c>
      <c r="E439" s="1" t="s">
        <v>6769</v>
      </c>
      <c r="F439" s="2">
        <v>0.5</v>
      </c>
      <c r="G439" s="2">
        <v>255</v>
      </c>
      <c r="H439" s="2">
        <f>+G439*21/100</f>
        <v>53.55</v>
      </c>
      <c r="I439" s="2">
        <v>255</v>
      </c>
      <c r="J439" s="2">
        <v>53.55</v>
      </c>
      <c r="K439" s="63">
        <v>45169</v>
      </c>
      <c r="L439" s="62">
        <v>2</v>
      </c>
      <c r="M439" s="62">
        <v>1</v>
      </c>
      <c r="N439" s="2"/>
      <c r="O439" s="2"/>
      <c r="P439" s="2"/>
      <c r="Q439" s="62" t="s">
        <v>250</v>
      </c>
      <c r="R439" s="73" t="s">
        <v>3852</v>
      </c>
      <c r="S439" s="78" t="s">
        <v>2587</v>
      </c>
      <c r="T439" s="15"/>
      <c r="U439" s="13" t="s">
        <v>3874</v>
      </c>
      <c r="V439" s="2">
        <v>308.55</v>
      </c>
      <c r="W439" s="62" t="s">
        <v>7508</v>
      </c>
      <c r="X439" s="1" t="s">
        <v>5230</v>
      </c>
    </row>
    <row r="440" spans="2:24" ht="15" customHeight="1" x14ac:dyDescent="0.2">
      <c r="B440" s="1" t="s">
        <v>6779</v>
      </c>
      <c r="C440" s="70" t="s">
        <v>6780</v>
      </c>
      <c r="D440" s="62" t="s">
        <v>5139</v>
      </c>
      <c r="E440" s="1" t="s">
        <v>6781</v>
      </c>
      <c r="F440" s="2">
        <v>1</v>
      </c>
      <c r="G440" s="2">
        <v>357.83</v>
      </c>
      <c r="H440" s="2">
        <f>+G440*21/100</f>
        <v>75.144299999999987</v>
      </c>
      <c r="I440" s="2">
        <v>357.83</v>
      </c>
      <c r="J440" s="2">
        <v>75.14</v>
      </c>
      <c r="K440" s="63">
        <v>45169</v>
      </c>
      <c r="L440" s="62">
        <v>2</v>
      </c>
      <c r="M440" s="62">
        <v>1</v>
      </c>
      <c r="N440" s="2"/>
      <c r="O440" s="2"/>
      <c r="P440" s="2"/>
      <c r="Q440" s="62" t="s">
        <v>34</v>
      </c>
      <c r="R440" s="73" t="s">
        <v>347</v>
      </c>
      <c r="S440" s="78" t="s">
        <v>2587</v>
      </c>
      <c r="T440" s="15"/>
      <c r="U440" s="13" t="s">
        <v>35</v>
      </c>
      <c r="V440" s="2">
        <v>432.97</v>
      </c>
      <c r="W440" s="62" t="s">
        <v>7508</v>
      </c>
      <c r="X440" s="1" t="s">
        <v>5460</v>
      </c>
    </row>
    <row r="441" spans="2:24" ht="15" customHeight="1" x14ac:dyDescent="0.2">
      <c r="B441" s="1" t="s">
        <v>6763</v>
      </c>
      <c r="C441" s="70" t="s">
        <v>6764</v>
      </c>
      <c r="D441" s="62" t="s">
        <v>5138</v>
      </c>
      <c r="E441" s="1" t="s">
        <v>6765</v>
      </c>
      <c r="F441" s="2">
        <v>1</v>
      </c>
      <c r="G441" s="2">
        <v>5236.32</v>
      </c>
      <c r="H441" s="2">
        <f>+G441*21/100</f>
        <v>1099.6271999999999</v>
      </c>
      <c r="I441" s="2">
        <v>5236.8</v>
      </c>
      <c r="J441" s="2">
        <v>523.67999999999995</v>
      </c>
      <c r="K441" s="63">
        <v>45169</v>
      </c>
      <c r="L441" s="62">
        <v>2</v>
      </c>
      <c r="M441" s="62">
        <v>1</v>
      </c>
      <c r="N441" s="2"/>
      <c r="O441" s="2"/>
      <c r="P441" s="2"/>
      <c r="Q441" s="62" t="s">
        <v>2307</v>
      </c>
      <c r="R441" s="73" t="s">
        <v>6766</v>
      </c>
      <c r="S441" s="78" t="s">
        <v>2587</v>
      </c>
      <c r="T441" s="15"/>
      <c r="U441" s="13" t="s">
        <v>400</v>
      </c>
      <c r="V441" s="2">
        <v>5760.48</v>
      </c>
      <c r="W441" s="62" t="s">
        <v>7508</v>
      </c>
      <c r="X441" s="1" t="s">
        <v>5249</v>
      </c>
    </row>
    <row r="442" spans="2:24" ht="15" customHeight="1" x14ac:dyDescent="0.2">
      <c r="B442" s="1" t="s">
        <v>6760</v>
      </c>
      <c r="C442" s="70" t="s">
        <v>6761</v>
      </c>
      <c r="D442" s="62" t="s">
        <v>5139</v>
      </c>
      <c r="E442" s="1" t="s">
        <v>6762</v>
      </c>
      <c r="F442" s="2">
        <v>0.1</v>
      </c>
      <c r="G442" s="2">
        <v>85</v>
      </c>
      <c r="H442" s="2">
        <f>+G442*21/100</f>
        <v>17.850000000000001</v>
      </c>
      <c r="I442" s="2">
        <v>85</v>
      </c>
      <c r="J442" s="2">
        <v>17.850000000000001</v>
      </c>
      <c r="K442" s="63">
        <v>45169</v>
      </c>
      <c r="L442" s="62">
        <v>2</v>
      </c>
      <c r="M442" s="62">
        <v>1</v>
      </c>
      <c r="N442" s="2"/>
      <c r="O442" s="2"/>
      <c r="P442" s="2"/>
      <c r="Q442" s="62" t="s">
        <v>287</v>
      </c>
      <c r="R442" s="73" t="s">
        <v>4205</v>
      </c>
      <c r="S442" s="78" t="s">
        <v>2587</v>
      </c>
      <c r="T442" s="15"/>
      <c r="U442" s="13" t="s">
        <v>294</v>
      </c>
      <c r="V442" s="2">
        <v>102.85</v>
      </c>
      <c r="W442" s="62" t="s">
        <v>7508</v>
      </c>
      <c r="X442" s="1" t="s">
        <v>5460</v>
      </c>
    </row>
    <row r="443" spans="2:24" ht="15" customHeight="1" x14ac:dyDescent="0.2">
      <c r="B443" s="1" t="s">
        <v>6756</v>
      </c>
      <c r="C443" s="70" t="s">
        <v>6757</v>
      </c>
      <c r="D443" s="62" t="s">
        <v>5139</v>
      </c>
      <c r="E443" s="1" t="s">
        <v>6758</v>
      </c>
      <c r="F443" s="2">
        <v>0.1</v>
      </c>
      <c r="G443" s="2">
        <v>42</v>
      </c>
      <c r="H443" s="2">
        <f>+G443*21/100</f>
        <v>8.82</v>
      </c>
      <c r="I443" s="2">
        <v>42</v>
      </c>
      <c r="J443" s="2">
        <v>8.82</v>
      </c>
      <c r="K443" s="63">
        <v>45169</v>
      </c>
      <c r="L443" s="62">
        <v>2</v>
      </c>
      <c r="M443" s="62">
        <v>1</v>
      </c>
      <c r="N443" s="2"/>
      <c r="O443" s="2"/>
      <c r="P443" s="2"/>
      <c r="Q443" s="62" t="s">
        <v>287</v>
      </c>
      <c r="R443" s="73" t="s">
        <v>4205</v>
      </c>
      <c r="S443" s="78" t="s">
        <v>2587</v>
      </c>
      <c r="T443" s="15"/>
      <c r="U443" s="13" t="s">
        <v>6759</v>
      </c>
      <c r="V443" s="2">
        <v>50.82</v>
      </c>
      <c r="W443" s="62" t="s">
        <v>7508</v>
      </c>
      <c r="X443" s="1" t="s">
        <v>5460</v>
      </c>
    </row>
    <row r="444" spans="2:24" ht="15" customHeight="1" x14ac:dyDescent="0.2">
      <c r="B444" s="1" t="s">
        <v>6773</v>
      </c>
      <c r="C444" s="70" t="s">
        <v>6774</v>
      </c>
      <c r="D444" s="62" t="s">
        <v>5138</v>
      </c>
      <c r="E444" s="1" t="s">
        <v>6775</v>
      </c>
      <c r="F444" s="2">
        <v>1</v>
      </c>
      <c r="G444" s="2">
        <v>54</v>
      </c>
      <c r="H444" s="2">
        <f>+G444*21/100</f>
        <v>11.34</v>
      </c>
      <c r="I444" s="2">
        <v>54</v>
      </c>
      <c r="J444" s="2">
        <v>11.34</v>
      </c>
      <c r="K444" s="63">
        <v>45169</v>
      </c>
      <c r="L444" s="62">
        <v>2</v>
      </c>
      <c r="M444" s="62">
        <v>1</v>
      </c>
      <c r="N444" s="2"/>
      <c r="O444" s="2"/>
      <c r="P444" s="2"/>
      <c r="Q444" s="62" t="s">
        <v>558</v>
      </c>
      <c r="R444" s="73" t="s">
        <v>1671</v>
      </c>
      <c r="S444" s="78" t="s">
        <v>2587</v>
      </c>
      <c r="T444" s="15"/>
      <c r="U444" s="13" t="s">
        <v>856</v>
      </c>
      <c r="V444" s="2">
        <v>65.34</v>
      </c>
      <c r="W444" s="62" t="s">
        <v>7508</v>
      </c>
      <c r="X444" s="1" t="s">
        <v>5226</v>
      </c>
    </row>
    <row r="445" spans="2:24" ht="15" customHeight="1" x14ac:dyDescent="0.2">
      <c r="B445" s="1" t="s">
        <v>6770</v>
      </c>
      <c r="C445" s="70" t="s">
        <v>6771</v>
      </c>
      <c r="D445" s="62" t="s">
        <v>5138</v>
      </c>
      <c r="E445" s="1" t="s">
        <v>6772</v>
      </c>
      <c r="F445" s="2">
        <v>0.02</v>
      </c>
      <c r="G445" s="2">
        <v>294</v>
      </c>
      <c r="H445" s="2">
        <f>+G445*21/100</f>
        <v>61.74</v>
      </c>
      <c r="I445" s="2">
        <v>242.22</v>
      </c>
      <c r="J445" s="2">
        <v>50.87</v>
      </c>
      <c r="K445" s="63">
        <v>45169</v>
      </c>
      <c r="L445" s="62">
        <v>2</v>
      </c>
      <c r="M445" s="62">
        <v>1</v>
      </c>
      <c r="N445" s="2"/>
      <c r="O445" s="2"/>
      <c r="P445" s="2"/>
      <c r="Q445" s="62" t="s">
        <v>143</v>
      </c>
      <c r="R445" s="73" t="s">
        <v>3453</v>
      </c>
      <c r="S445" s="78" t="s">
        <v>2587</v>
      </c>
      <c r="T445" s="15"/>
      <c r="U445" s="13" t="s">
        <v>144</v>
      </c>
      <c r="V445" s="2">
        <v>293.08999999999997</v>
      </c>
      <c r="W445" s="62" t="s">
        <v>7508</v>
      </c>
      <c r="X445" s="1" t="s">
        <v>5226</v>
      </c>
    </row>
    <row r="446" spans="2:24" ht="15" customHeight="1" x14ac:dyDescent="0.2">
      <c r="B446" s="1" t="s">
        <v>6797</v>
      </c>
      <c r="C446" s="70" t="s">
        <v>6798</v>
      </c>
      <c r="D446" s="62" t="s">
        <v>5138</v>
      </c>
      <c r="E446" s="1" t="s">
        <v>6799</v>
      </c>
      <c r="F446" s="2">
        <v>1</v>
      </c>
      <c r="G446" s="2">
        <v>399.65</v>
      </c>
      <c r="H446" s="2">
        <f>+G446*21/100</f>
        <v>83.92649999999999</v>
      </c>
      <c r="I446" s="2">
        <v>399.65</v>
      </c>
      <c r="J446" s="2">
        <v>83.93</v>
      </c>
      <c r="K446" s="63">
        <v>45170</v>
      </c>
      <c r="L446" s="62">
        <v>2</v>
      </c>
      <c r="M446" s="62">
        <v>1</v>
      </c>
      <c r="N446" s="2"/>
      <c r="O446" s="2"/>
      <c r="P446" s="2"/>
      <c r="Q446" s="62" t="s">
        <v>9950</v>
      </c>
      <c r="R446" s="73" t="s">
        <v>534</v>
      </c>
      <c r="S446" s="78" t="s">
        <v>2587</v>
      </c>
      <c r="T446" s="15"/>
      <c r="U446" s="13" t="s">
        <v>750</v>
      </c>
      <c r="V446" s="2">
        <v>483.58</v>
      </c>
      <c r="W446" s="62" t="s">
        <v>7508</v>
      </c>
      <c r="X446" s="1" t="s">
        <v>5504</v>
      </c>
    </row>
    <row r="447" spans="2:24" ht="15" customHeight="1" x14ac:dyDescent="0.2">
      <c r="B447" s="1" t="s">
        <v>6800</v>
      </c>
      <c r="C447" s="70" t="s">
        <v>6801</v>
      </c>
      <c r="D447" s="62" t="s">
        <v>5139</v>
      </c>
      <c r="E447" s="1" t="s">
        <v>6802</v>
      </c>
      <c r="F447" s="2">
        <v>1</v>
      </c>
      <c r="G447" s="2">
        <v>950</v>
      </c>
      <c r="H447" s="2">
        <f>+G447*21/100</f>
        <v>199.5</v>
      </c>
      <c r="I447" s="2">
        <v>950</v>
      </c>
      <c r="J447" s="2">
        <v>199.5</v>
      </c>
      <c r="K447" s="63">
        <v>45170</v>
      </c>
      <c r="L447" s="62">
        <v>2</v>
      </c>
      <c r="M447" s="62">
        <v>1</v>
      </c>
      <c r="N447" s="2"/>
      <c r="O447" s="2"/>
      <c r="P447" s="2"/>
      <c r="Q447" s="62" t="s">
        <v>9967</v>
      </c>
      <c r="R447" s="73" t="s">
        <v>1307</v>
      </c>
      <c r="S447" s="78" t="s">
        <v>2587</v>
      </c>
      <c r="T447" s="15"/>
      <c r="U447" s="13" t="s">
        <v>6176</v>
      </c>
      <c r="V447" s="2">
        <v>1149.5</v>
      </c>
      <c r="W447" s="62" t="s">
        <v>7508</v>
      </c>
      <c r="X447" s="1" t="s">
        <v>5504</v>
      </c>
    </row>
    <row r="448" spans="2:24" ht="15" customHeight="1" x14ac:dyDescent="0.2">
      <c r="B448" s="1" t="s">
        <v>6789</v>
      </c>
      <c r="C448" s="70" t="s">
        <v>6790</v>
      </c>
      <c r="D448" s="62" t="s">
        <v>5138</v>
      </c>
      <c r="E448" s="1" t="s">
        <v>6791</v>
      </c>
      <c r="F448" s="2">
        <v>1</v>
      </c>
      <c r="G448" s="2">
        <v>121.28</v>
      </c>
      <c r="H448" s="2">
        <f>+G448*21/100</f>
        <v>25.468800000000002</v>
      </c>
      <c r="I448" s="2">
        <v>121.28</v>
      </c>
      <c r="J448" s="2">
        <v>25.47</v>
      </c>
      <c r="K448" s="63">
        <v>45170</v>
      </c>
      <c r="L448" s="62">
        <v>2</v>
      </c>
      <c r="M448" s="62">
        <v>1</v>
      </c>
      <c r="N448" s="2"/>
      <c r="O448" s="2"/>
      <c r="P448" s="2"/>
      <c r="Q448" s="62" t="s">
        <v>10019</v>
      </c>
      <c r="R448" s="73" t="s">
        <v>1513</v>
      </c>
      <c r="S448" s="78" t="s">
        <v>2587</v>
      </c>
      <c r="T448" s="15"/>
      <c r="U448" s="13" t="s">
        <v>51</v>
      </c>
      <c r="V448" s="2">
        <v>146.75</v>
      </c>
      <c r="W448" s="62" t="s">
        <v>7508</v>
      </c>
      <c r="X448" s="1" t="s">
        <v>5249</v>
      </c>
    </row>
    <row r="449" spans="2:24" ht="15" customHeight="1" x14ac:dyDescent="0.2">
      <c r="B449" s="1" t="s">
        <v>6807</v>
      </c>
      <c r="C449" s="70" t="s">
        <v>6808</v>
      </c>
      <c r="D449" s="62" t="s">
        <v>5139</v>
      </c>
      <c r="E449" s="1" t="s">
        <v>6809</v>
      </c>
      <c r="F449" s="2">
        <v>0.2</v>
      </c>
      <c r="G449" s="2">
        <v>209.84</v>
      </c>
      <c r="H449" s="2">
        <f>+G449*21/100</f>
        <v>44.066400000000002</v>
      </c>
      <c r="I449" s="2">
        <v>209.84</v>
      </c>
      <c r="J449" s="2">
        <v>44.07</v>
      </c>
      <c r="K449" s="63">
        <v>45170</v>
      </c>
      <c r="L449" s="62">
        <v>2</v>
      </c>
      <c r="M449" s="62">
        <v>1</v>
      </c>
      <c r="N449" s="2"/>
      <c r="O449" s="2"/>
      <c r="P449" s="2"/>
      <c r="Q449" s="62" t="s">
        <v>34</v>
      </c>
      <c r="R449" s="73" t="s">
        <v>347</v>
      </c>
      <c r="S449" s="78" t="s">
        <v>2587</v>
      </c>
      <c r="T449" s="15"/>
      <c r="U449" s="13" t="s">
        <v>6810</v>
      </c>
      <c r="V449" s="2">
        <v>253.91</v>
      </c>
      <c r="W449" s="62" t="s">
        <v>7508</v>
      </c>
      <c r="X449" s="1" t="s">
        <v>5230</v>
      </c>
    </row>
    <row r="450" spans="2:24" ht="15" customHeight="1" x14ac:dyDescent="0.2">
      <c r="B450" s="1" t="s">
        <v>6811</v>
      </c>
      <c r="C450" s="70" t="s">
        <v>6812</v>
      </c>
      <c r="D450" s="62" t="s">
        <v>5138</v>
      </c>
      <c r="E450" s="1" t="s">
        <v>6813</v>
      </c>
      <c r="F450" s="2">
        <v>0.1</v>
      </c>
      <c r="G450" s="2">
        <v>760</v>
      </c>
      <c r="H450" s="2">
        <f>+G450*21/100</f>
        <v>159.6</v>
      </c>
      <c r="I450" s="2">
        <v>628</v>
      </c>
      <c r="J450" s="2">
        <v>131.88</v>
      </c>
      <c r="K450" s="63">
        <v>45170</v>
      </c>
      <c r="L450" s="62">
        <v>2</v>
      </c>
      <c r="M450" s="62">
        <v>1</v>
      </c>
      <c r="N450" s="2"/>
      <c r="O450" s="2"/>
      <c r="P450" s="2"/>
      <c r="Q450" s="62" t="s">
        <v>100</v>
      </c>
      <c r="R450" s="73" t="s">
        <v>5390</v>
      </c>
      <c r="S450" s="78" t="s">
        <v>2587</v>
      </c>
      <c r="T450" s="15"/>
      <c r="U450" s="13" t="s">
        <v>156</v>
      </c>
      <c r="V450" s="2">
        <v>759.88</v>
      </c>
      <c r="W450" s="62" t="s">
        <v>7508</v>
      </c>
      <c r="X450" s="1" t="s">
        <v>5226</v>
      </c>
    </row>
    <row r="451" spans="2:24" ht="15" customHeight="1" x14ac:dyDescent="0.2">
      <c r="B451" s="1" t="s">
        <v>6786</v>
      </c>
      <c r="C451" s="70" t="s">
        <v>6787</v>
      </c>
      <c r="D451" s="62" t="s">
        <v>5138</v>
      </c>
      <c r="E451" s="1" t="s">
        <v>6788</v>
      </c>
      <c r="F451" s="2">
        <v>1</v>
      </c>
      <c r="G451" s="2">
        <v>8.7799999999999994</v>
      </c>
      <c r="H451" s="2">
        <f>+G451*21/100</f>
        <v>1.8437999999999999</v>
      </c>
      <c r="I451" s="2">
        <v>8.76</v>
      </c>
      <c r="J451" s="2">
        <v>1.84</v>
      </c>
      <c r="K451" s="63">
        <v>45170</v>
      </c>
      <c r="L451" s="62">
        <v>2</v>
      </c>
      <c r="M451" s="62">
        <v>1</v>
      </c>
      <c r="N451" s="2"/>
      <c r="O451" s="2"/>
      <c r="P451" s="2"/>
      <c r="Q451" s="62" t="s">
        <v>63</v>
      </c>
      <c r="R451" s="73" t="s">
        <v>5487</v>
      </c>
      <c r="S451" s="78" t="s">
        <v>2587</v>
      </c>
      <c r="T451" s="15"/>
      <c r="U451" s="13" t="s">
        <v>551</v>
      </c>
      <c r="V451" s="2">
        <v>10.6</v>
      </c>
      <c r="W451" s="62" t="s">
        <v>7508</v>
      </c>
      <c r="X451" s="1" t="s">
        <v>5249</v>
      </c>
    </row>
    <row r="452" spans="2:24" ht="15" customHeight="1" x14ac:dyDescent="0.2">
      <c r="B452" s="1" t="s">
        <v>6803</v>
      </c>
      <c r="C452" s="70" t="s">
        <v>6804</v>
      </c>
      <c r="D452" s="62" t="s">
        <v>5138</v>
      </c>
      <c r="E452" s="1" t="s">
        <v>6805</v>
      </c>
      <c r="F452" s="2">
        <v>1</v>
      </c>
      <c r="G452" s="2">
        <v>863.64</v>
      </c>
      <c r="H452" s="2">
        <f>+G452*21/100</f>
        <v>181.36439999999999</v>
      </c>
      <c r="I452" s="2">
        <v>863.64</v>
      </c>
      <c r="J452" s="2">
        <v>181.36</v>
      </c>
      <c r="K452" s="63">
        <v>45170</v>
      </c>
      <c r="L452" s="62">
        <v>2</v>
      </c>
      <c r="M452" s="62">
        <v>1</v>
      </c>
      <c r="N452" s="2"/>
      <c r="O452" s="2"/>
      <c r="P452" s="2"/>
      <c r="Q452" s="62" t="s">
        <v>245</v>
      </c>
      <c r="R452" s="74" t="s">
        <v>3690</v>
      </c>
      <c r="S452" s="78" t="s">
        <v>2587</v>
      </c>
      <c r="T452" s="15"/>
      <c r="U452" s="13" t="s">
        <v>6806</v>
      </c>
      <c r="V452" s="2">
        <v>1045</v>
      </c>
      <c r="W452" s="62" t="s">
        <v>7508</v>
      </c>
      <c r="X452" s="1" t="s">
        <v>5226</v>
      </c>
    </row>
    <row r="453" spans="2:24" ht="15" customHeight="1" x14ac:dyDescent="0.2">
      <c r="B453" s="1" t="s">
        <v>6814</v>
      </c>
      <c r="C453" s="70" t="s">
        <v>6815</v>
      </c>
      <c r="D453" s="62" t="s">
        <v>5139</v>
      </c>
      <c r="E453" s="1" t="s">
        <v>6816</v>
      </c>
      <c r="F453" s="2">
        <v>2</v>
      </c>
      <c r="G453" s="2">
        <v>1350</v>
      </c>
      <c r="H453" s="2">
        <f>+G453*21/100</f>
        <v>283.5</v>
      </c>
      <c r="I453" s="2">
        <v>1350</v>
      </c>
      <c r="J453" s="2">
        <v>283.5</v>
      </c>
      <c r="K453" s="63">
        <v>45170</v>
      </c>
      <c r="L453" s="62">
        <v>2</v>
      </c>
      <c r="M453" s="62">
        <v>1</v>
      </c>
      <c r="N453" s="2"/>
      <c r="O453" s="2"/>
      <c r="P453" s="2"/>
      <c r="Q453" s="62" t="s">
        <v>6817</v>
      </c>
      <c r="R453" s="73" t="s">
        <v>6818</v>
      </c>
      <c r="S453" s="78" t="s">
        <v>2587</v>
      </c>
      <c r="T453" s="15"/>
      <c r="U453" s="13" t="s">
        <v>6819</v>
      </c>
      <c r="V453" s="2">
        <v>1633.5</v>
      </c>
      <c r="W453" s="62" t="s">
        <v>7508</v>
      </c>
      <c r="X453" s="1" t="s">
        <v>5334</v>
      </c>
    </row>
    <row r="454" spans="2:24" ht="15" customHeight="1" x14ac:dyDescent="0.2">
      <c r="B454" s="1" t="s">
        <v>6792</v>
      </c>
      <c r="C454" s="70" t="s">
        <v>6793</v>
      </c>
      <c r="D454" s="62" t="s">
        <v>5139</v>
      </c>
      <c r="E454" s="1" t="s">
        <v>6794</v>
      </c>
      <c r="F454" s="2">
        <v>1</v>
      </c>
      <c r="G454" s="2">
        <v>5000</v>
      </c>
      <c r="H454" s="2">
        <f>+G454*21/100</f>
        <v>1050</v>
      </c>
      <c r="I454" s="2">
        <v>4132.2299999999996</v>
      </c>
      <c r="J454" s="2">
        <v>867.77</v>
      </c>
      <c r="K454" s="63">
        <v>45170</v>
      </c>
      <c r="L454" s="62">
        <v>2</v>
      </c>
      <c r="M454" s="62">
        <v>1</v>
      </c>
      <c r="N454" s="2"/>
      <c r="O454" s="2"/>
      <c r="P454" s="2"/>
      <c r="Q454" s="62" t="s">
        <v>6795</v>
      </c>
      <c r="R454" s="73" t="s">
        <v>6796</v>
      </c>
      <c r="S454" s="78" t="s">
        <v>2587</v>
      </c>
      <c r="T454" s="15"/>
      <c r="U454" s="13" t="s">
        <v>1499</v>
      </c>
      <c r="V454" s="2">
        <v>5000</v>
      </c>
      <c r="W454" s="62" t="s">
        <v>7508</v>
      </c>
      <c r="X454" s="1" t="s">
        <v>5504</v>
      </c>
    </row>
    <row r="455" spans="2:24" ht="15" customHeight="1" x14ac:dyDescent="0.2">
      <c r="B455" s="1" t="s">
        <v>6823</v>
      </c>
      <c r="C455" s="70" t="s">
        <v>6824</v>
      </c>
      <c r="D455" s="62" t="s">
        <v>5138</v>
      </c>
      <c r="E455" s="1" t="s">
        <v>6825</v>
      </c>
      <c r="F455" s="2">
        <v>1</v>
      </c>
      <c r="G455" s="2">
        <v>725.39</v>
      </c>
      <c r="H455" s="2">
        <f>+G455*21/100</f>
        <v>152.33190000000002</v>
      </c>
      <c r="I455" s="2">
        <v>652.85</v>
      </c>
      <c r="J455" s="2">
        <v>26.11</v>
      </c>
      <c r="K455" s="63">
        <v>45171</v>
      </c>
      <c r="L455" s="62">
        <v>2</v>
      </c>
      <c r="M455" s="62">
        <v>1</v>
      </c>
      <c r="N455" s="2"/>
      <c r="O455" s="2"/>
      <c r="P455" s="2"/>
      <c r="Q455" s="62" t="s">
        <v>9961</v>
      </c>
      <c r="R455" s="73" t="s">
        <v>642</v>
      </c>
      <c r="S455" s="78" t="s">
        <v>2587</v>
      </c>
      <c r="T455" s="15"/>
      <c r="U455" s="13" t="s">
        <v>870</v>
      </c>
      <c r="V455" s="2">
        <v>678.96</v>
      </c>
      <c r="W455" s="62" t="s">
        <v>7508</v>
      </c>
      <c r="X455" s="1" t="s">
        <v>2606</v>
      </c>
    </row>
    <row r="456" spans="2:24" ht="15" customHeight="1" x14ac:dyDescent="0.2">
      <c r="B456" s="1" t="s">
        <v>6831</v>
      </c>
      <c r="C456" s="70" t="s">
        <v>6832</v>
      </c>
      <c r="D456" s="62" t="s">
        <v>5138</v>
      </c>
      <c r="E456" s="1" t="s">
        <v>6833</v>
      </c>
      <c r="F456" s="2">
        <v>1</v>
      </c>
      <c r="G456" s="2">
        <v>388.01</v>
      </c>
      <c r="H456" s="2">
        <f>+G456*21/100</f>
        <v>81.482100000000003</v>
      </c>
      <c r="I456" s="2">
        <v>349.21</v>
      </c>
      <c r="J456" s="2">
        <v>13.97</v>
      </c>
      <c r="K456" s="63">
        <v>45171</v>
      </c>
      <c r="L456" s="62">
        <v>2</v>
      </c>
      <c r="M456" s="62">
        <v>1</v>
      </c>
      <c r="N456" s="2"/>
      <c r="O456" s="2"/>
      <c r="P456" s="2"/>
      <c r="Q456" s="62" t="s">
        <v>9981</v>
      </c>
      <c r="R456" s="73" t="s">
        <v>1615</v>
      </c>
      <c r="S456" s="78" t="s">
        <v>2587</v>
      </c>
      <c r="T456" s="15"/>
      <c r="U456" s="13" t="s">
        <v>870</v>
      </c>
      <c r="V456" s="2">
        <v>363.18</v>
      </c>
      <c r="W456" s="62" t="s">
        <v>7508</v>
      </c>
      <c r="X456" s="1" t="s">
        <v>2606</v>
      </c>
    </row>
    <row r="457" spans="2:24" ht="15" customHeight="1" x14ac:dyDescent="0.2">
      <c r="B457" s="1" t="s">
        <v>6826</v>
      </c>
      <c r="C457" s="70" t="s">
        <v>6827</v>
      </c>
      <c r="D457" s="62" t="s">
        <v>5138</v>
      </c>
      <c r="E457" s="1" t="s">
        <v>6828</v>
      </c>
      <c r="F457" s="2">
        <v>1</v>
      </c>
      <c r="G457" s="2">
        <v>69.22</v>
      </c>
      <c r="H457" s="2">
        <f>+G457*21/100</f>
        <v>14.536199999999999</v>
      </c>
      <c r="I457" s="2">
        <v>69.22</v>
      </c>
      <c r="J457" s="2">
        <v>2.77</v>
      </c>
      <c r="K457" s="63">
        <v>45171</v>
      </c>
      <c r="L457" s="62">
        <v>2</v>
      </c>
      <c r="M457" s="62">
        <v>1</v>
      </c>
      <c r="N457" s="2"/>
      <c r="O457" s="2"/>
      <c r="P457" s="2"/>
      <c r="Q457" s="62" t="s">
        <v>6829</v>
      </c>
      <c r="R457" s="73" t="s">
        <v>6830</v>
      </c>
      <c r="S457" s="78" t="s">
        <v>2587</v>
      </c>
      <c r="T457" s="15"/>
      <c r="U457" s="13" t="s">
        <v>870</v>
      </c>
      <c r="V457" s="2">
        <v>71.989999999999995</v>
      </c>
      <c r="W457" s="62" t="s">
        <v>7508</v>
      </c>
      <c r="X457" s="1" t="s">
        <v>2606</v>
      </c>
    </row>
    <row r="458" spans="2:24" ht="15" customHeight="1" x14ac:dyDescent="0.2">
      <c r="B458" s="1" t="s">
        <v>6820</v>
      </c>
      <c r="C458" s="70" t="s">
        <v>6821</v>
      </c>
      <c r="D458" s="62" t="s">
        <v>5138</v>
      </c>
      <c r="E458" s="1" t="s">
        <v>6822</v>
      </c>
      <c r="F458" s="2">
        <v>1</v>
      </c>
      <c r="G458" s="2">
        <v>623.1</v>
      </c>
      <c r="H458" s="2">
        <f>+G458*21/100</f>
        <v>130.851</v>
      </c>
      <c r="I458" s="2">
        <v>623.1</v>
      </c>
      <c r="J458" s="2">
        <v>130.85</v>
      </c>
      <c r="K458" s="63">
        <v>45171</v>
      </c>
      <c r="L458" s="62">
        <v>2</v>
      </c>
      <c r="M458" s="62">
        <v>1</v>
      </c>
      <c r="N458" s="2"/>
      <c r="O458" s="2"/>
      <c r="P458" s="2"/>
      <c r="Q458" s="62" t="s">
        <v>4218</v>
      </c>
      <c r="R458" s="73" t="s">
        <v>4219</v>
      </c>
      <c r="S458" s="78" t="s">
        <v>2587</v>
      </c>
      <c r="T458" s="15"/>
      <c r="U458" s="13" t="s">
        <v>1013</v>
      </c>
      <c r="V458" s="2">
        <v>753.95</v>
      </c>
      <c r="W458" s="62" t="s">
        <v>7508</v>
      </c>
      <c r="X458" s="1" t="s">
        <v>5249</v>
      </c>
    </row>
    <row r="459" spans="2:24" ht="15" customHeight="1" x14ac:dyDescent="0.2">
      <c r="B459" s="1" t="s">
        <v>6834</v>
      </c>
      <c r="C459" s="70" t="s">
        <v>6835</v>
      </c>
      <c r="D459" s="62" t="s">
        <v>5138</v>
      </c>
      <c r="E459" s="1" t="s">
        <v>3366</v>
      </c>
      <c r="F459" s="2">
        <v>0.2</v>
      </c>
      <c r="G459" s="2">
        <v>3342.96</v>
      </c>
      <c r="H459" s="2">
        <f>+G459*21/100</f>
        <v>702.02160000000003</v>
      </c>
      <c r="I459" s="2">
        <v>3342.96</v>
      </c>
      <c r="J459" s="2">
        <v>702.02</v>
      </c>
      <c r="K459" s="63">
        <v>45171</v>
      </c>
      <c r="L459" s="62">
        <v>1</v>
      </c>
      <c r="M459" s="62">
        <v>1</v>
      </c>
      <c r="N459" s="2"/>
      <c r="O459" s="2"/>
      <c r="P459" s="2"/>
      <c r="Q459" s="62" t="s">
        <v>183</v>
      </c>
      <c r="R459" s="73" t="s">
        <v>5245</v>
      </c>
      <c r="S459" s="78" t="s">
        <v>2587</v>
      </c>
      <c r="T459" s="15"/>
      <c r="U459" s="13" t="s">
        <v>348</v>
      </c>
      <c r="V459" s="2">
        <v>4044.98</v>
      </c>
      <c r="W459" s="62" t="s">
        <v>7508</v>
      </c>
      <c r="X459" s="1" t="s">
        <v>2606</v>
      </c>
    </row>
    <row r="460" spans="2:24" ht="15" customHeight="1" x14ac:dyDescent="0.2">
      <c r="B460" s="1" t="s">
        <v>6859</v>
      </c>
      <c r="C460" s="70" t="s">
        <v>6860</v>
      </c>
      <c r="D460" s="62" t="s">
        <v>5138</v>
      </c>
      <c r="E460" s="1" t="s">
        <v>6861</v>
      </c>
      <c r="F460" s="2">
        <v>0.1</v>
      </c>
      <c r="G460" s="2">
        <v>77</v>
      </c>
      <c r="H460" s="2">
        <f>+G460*21/100</f>
        <v>16.170000000000002</v>
      </c>
      <c r="I460" s="2">
        <v>77</v>
      </c>
      <c r="J460" s="2">
        <v>16.170000000000002</v>
      </c>
      <c r="K460" s="63">
        <v>45172</v>
      </c>
      <c r="L460" s="62">
        <v>2</v>
      </c>
      <c r="M460" s="62">
        <v>1</v>
      </c>
      <c r="N460" s="2"/>
      <c r="O460" s="2"/>
      <c r="P460" s="2"/>
      <c r="Q460" s="62" t="s">
        <v>140</v>
      </c>
      <c r="R460" s="73" t="s">
        <v>4700</v>
      </c>
      <c r="S460" s="78" t="s">
        <v>2587</v>
      </c>
      <c r="T460" s="15"/>
      <c r="U460" s="13" t="s">
        <v>391</v>
      </c>
      <c r="V460" s="2">
        <v>93.17</v>
      </c>
      <c r="W460" s="62" t="s">
        <v>7508</v>
      </c>
      <c r="X460" s="1" t="s">
        <v>5279</v>
      </c>
    </row>
    <row r="461" spans="2:24" ht="15" customHeight="1" x14ac:dyDescent="0.2">
      <c r="B461" s="1" t="s">
        <v>6856</v>
      </c>
      <c r="C461" s="70" t="s">
        <v>6857</v>
      </c>
      <c r="D461" s="62" t="s">
        <v>5138</v>
      </c>
      <c r="E461" s="1" t="s">
        <v>6858</v>
      </c>
      <c r="F461" s="2">
        <v>0.1</v>
      </c>
      <c r="G461" s="2">
        <v>22</v>
      </c>
      <c r="H461" s="2">
        <f>+G461*21/100</f>
        <v>4.62</v>
      </c>
      <c r="I461" s="2">
        <v>22</v>
      </c>
      <c r="J461" s="2">
        <v>4.62</v>
      </c>
      <c r="K461" s="63">
        <v>45172</v>
      </c>
      <c r="L461" s="62">
        <v>2</v>
      </c>
      <c r="M461" s="62">
        <v>1</v>
      </c>
      <c r="N461" s="2"/>
      <c r="O461" s="2"/>
      <c r="P461" s="2"/>
      <c r="Q461" s="62" t="s">
        <v>250</v>
      </c>
      <c r="R461" s="73" t="s">
        <v>251</v>
      </c>
      <c r="S461" s="78" t="s">
        <v>2587</v>
      </c>
      <c r="T461" s="15"/>
      <c r="U461" s="13" t="s">
        <v>545</v>
      </c>
      <c r="V461" s="2">
        <v>26.62</v>
      </c>
      <c r="W461" s="62" t="s">
        <v>7508</v>
      </c>
      <c r="X461" s="1" t="s">
        <v>5279</v>
      </c>
    </row>
    <row r="462" spans="2:24" ht="15" customHeight="1" x14ac:dyDescent="0.2">
      <c r="B462" s="1" t="s">
        <v>6847</v>
      </c>
      <c r="C462" s="70" t="s">
        <v>6848</v>
      </c>
      <c r="D462" s="62" t="s">
        <v>5139</v>
      </c>
      <c r="E462" s="1" t="s">
        <v>6849</v>
      </c>
      <c r="F462" s="2">
        <v>0.1</v>
      </c>
      <c r="G462" s="2">
        <v>128.88999999999999</v>
      </c>
      <c r="H462" s="2">
        <f>+G462*21/100</f>
        <v>27.066899999999997</v>
      </c>
      <c r="I462" s="2">
        <v>128.88999999999999</v>
      </c>
      <c r="J462" s="2">
        <v>27.07</v>
      </c>
      <c r="K462" s="63">
        <v>45172</v>
      </c>
      <c r="L462" s="62">
        <v>2</v>
      </c>
      <c r="M462" s="62">
        <v>1</v>
      </c>
      <c r="N462" s="2"/>
      <c r="O462" s="2"/>
      <c r="P462" s="2"/>
      <c r="Q462" s="62" t="s">
        <v>34</v>
      </c>
      <c r="R462" s="73" t="s">
        <v>347</v>
      </c>
      <c r="S462" s="78" t="s">
        <v>2587</v>
      </c>
      <c r="T462" s="15"/>
      <c r="U462" s="13" t="s">
        <v>35</v>
      </c>
      <c r="V462" s="2">
        <v>155.96</v>
      </c>
      <c r="W462" s="62" t="s">
        <v>7508</v>
      </c>
      <c r="X462" s="1" t="s">
        <v>5279</v>
      </c>
    </row>
    <row r="463" spans="2:24" ht="15" customHeight="1" x14ac:dyDescent="0.2">
      <c r="B463" s="1" t="s">
        <v>6841</v>
      </c>
      <c r="C463" s="70" t="s">
        <v>6842</v>
      </c>
      <c r="D463" s="62" t="s">
        <v>5139</v>
      </c>
      <c r="E463" s="1" t="s">
        <v>6843</v>
      </c>
      <c r="F463" s="2">
        <v>0.1</v>
      </c>
      <c r="G463" s="2">
        <v>202.85</v>
      </c>
      <c r="H463" s="2">
        <f>+G463*21/100</f>
        <v>42.598499999999994</v>
      </c>
      <c r="I463" s="2">
        <v>202.8</v>
      </c>
      <c r="J463" s="2">
        <v>42.59</v>
      </c>
      <c r="K463" s="63">
        <v>45172</v>
      </c>
      <c r="L463" s="62">
        <v>2</v>
      </c>
      <c r="M463" s="62">
        <v>1</v>
      </c>
      <c r="N463" s="2"/>
      <c r="O463" s="2"/>
      <c r="P463" s="2"/>
      <c r="Q463" s="62" t="s">
        <v>34</v>
      </c>
      <c r="R463" s="73" t="s">
        <v>347</v>
      </c>
      <c r="S463" s="78" t="s">
        <v>2587</v>
      </c>
      <c r="T463" s="15"/>
      <c r="U463" s="13" t="s">
        <v>35</v>
      </c>
      <c r="V463" s="2">
        <v>245.39</v>
      </c>
      <c r="W463" s="62" t="s">
        <v>7508</v>
      </c>
      <c r="X463" s="1" t="s">
        <v>5279</v>
      </c>
    </row>
    <row r="464" spans="2:24" ht="15" customHeight="1" x14ac:dyDescent="0.2">
      <c r="B464" s="1" t="s">
        <v>6844</v>
      </c>
      <c r="C464" s="70" t="s">
        <v>6845</v>
      </c>
      <c r="D464" s="62" t="s">
        <v>5139</v>
      </c>
      <c r="E464" s="1" t="s">
        <v>6846</v>
      </c>
      <c r="F464" s="2">
        <v>0.1</v>
      </c>
      <c r="G464" s="2">
        <v>257.24</v>
      </c>
      <c r="H464" s="2">
        <f>+G464*21/100</f>
        <v>54.020400000000002</v>
      </c>
      <c r="I464" s="2">
        <v>257.24</v>
      </c>
      <c r="J464" s="2">
        <v>54.02</v>
      </c>
      <c r="K464" s="63">
        <v>45172</v>
      </c>
      <c r="L464" s="62">
        <v>2</v>
      </c>
      <c r="M464" s="62">
        <v>1</v>
      </c>
      <c r="N464" s="2"/>
      <c r="O464" s="2"/>
      <c r="P464" s="2"/>
      <c r="Q464" s="62" t="s">
        <v>34</v>
      </c>
      <c r="R464" s="73" t="s">
        <v>347</v>
      </c>
      <c r="S464" s="78" t="s">
        <v>2587</v>
      </c>
      <c r="T464" s="15"/>
      <c r="U464" s="13" t="s">
        <v>35</v>
      </c>
      <c r="V464" s="2">
        <v>311.26</v>
      </c>
      <c r="W464" s="62" t="s">
        <v>7508</v>
      </c>
      <c r="X464" s="1" t="s">
        <v>5279</v>
      </c>
    </row>
    <row r="465" spans="2:24" ht="15" customHeight="1" x14ac:dyDescent="0.2">
      <c r="B465" s="1" t="s">
        <v>6850</v>
      </c>
      <c r="C465" s="70" t="s">
        <v>6851</v>
      </c>
      <c r="D465" s="62" t="s">
        <v>5138</v>
      </c>
      <c r="E465" s="1" t="s">
        <v>6852</v>
      </c>
      <c r="F465" s="2">
        <v>0.1</v>
      </c>
      <c r="G465" s="2">
        <v>76.540000000000006</v>
      </c>
      <c r="H465" s="2">
        <f>+G465*21/100</f>
        <v>16.073400000000003</v>
      </c>
      <c r="I465" s="2">
        <v>76.540000000000006</v>
      </c>
      <c r="J465" s="2">
        <v>16.07</v>
      </c>
      <c r="K465" s="63">
        <v>45172</v>
      </c>
      <c r="L465" s="62">
        <v>2</v>
      </c>
      <c r="M465" s="62">
        <v>1</v>
      </c>
      <c r="N465" s="2"/>
      <c r="O465" s="2"/>
      <c r="P465" s="2"/>
      <c r="Q465" s="62" t="s">
        <v>45</v>
      </c>
      <c r="R465" s="73" t="s">
        <v>3325</v>
      </c>
      <c r="S465" s="78" t="s">
        <v>2587</v>
      </c>
      <c r="T465" s="15"/>
      <c r="U465" s="13" t="s">
        <v>20</v>
      </c>
      <c r="V465" s="2">
        <v>92.61</v>
      </c>
      <c r="W465" s="62" t="s">
        <v>7508</v>
      </c>
      <c r="X465" s="1" t="s">
        <v>5279</v>
      </c>
    </row>
    <row r="466" spans="2:24" ht="15" customHeight="1" x14ac:dyDescent="0.2">
      <c r="B466" s="1" t="s">
        <v>6853</v>
      </c>
      <c r="C466" s="70" t="s">
        <v>6854</v>
      </c>
      <c r="D466" s="62" t="s">
        <v>5138</v>
      </c>
      <c r="E466" s="1" t="s">
        <v>6855</v>
      </c>
      <c r="F466" s="2">
        <v>0.1</v>
      </c>
      <c r="G466" s="2">
        <v>31.32</v>
      </c>
      <c r="H466" s="2">
        <f>+G466*21/100</f>
        <v>6.5772000000000004</v>
      </c>
      <c r="I466" s="2">
        <v>31.32</v>
      </c>
      <c r="J466" s="2">
        <v>6.58</v>
      </c>
      <c r="K466" s="63">
        <v>45172</v>
      </c>
      <c r="L466" s="62">
        <v>2</v>
      </c>
      <c r="M466" s="62">
        <v>1</v>
      </c>
      <c r="N466" s="2"/>
      <c r="O466" s="2"/>
      <c r="P466" s="2"/>
      <c r="Q466" s="62" t="s">
        <v>183</v>
      </c>
      <c r="R466" s="73" t="s">
        <v>2984</v>
      </c>
      <c r="S466" s="78" t="s">
        <v>2587</v>
      </c>
      <c r="T466" s="15"/>
      <c r="U466" s="13" t="s">
        <v>1013</v>
      </c>
      <c r="V466" s="2">
        <v>37.9</v>
      </c>
      <c r="W466" s="62" t="s">
        <v>7508</v>
      </c>
      <c r="X466" s="1" t="s">
        <v>5279</v>
      </c>
    </row>
    <row r="467" spans="2:24" ht="15" customHeight="1" x14ac:dyDescent="0.2">
      <c r="B467" s="1" t="s">
        <v>6836</v>
      </c>
      <c r="C467" s="70" t="s">
        <v>6837</v>
      </c>
      <c r="D467" s="62" t="s">
        <v>5138</v>
      </c>
      <c r="E467" s="1" t="s">
        <v>6838</v>
      </c>
      <c r="F467" s="2">
        <v>0.1</v>
      </c>
      <c r="G467" s="2">
        <v>2237.9899999999998</v>
      </c>
      <c r="H467" s="2">
        <f>+G467*21/100</f>
        <v>469.97789999999992</v>
      </c>
      <c r="I467" s="2">
        <v>2237.9899999999998</v>
      </c>
      <c r="J467" s="2">
        <v>469.98</v>
      </c>
      <c r="K467" s="63">
        <v>45172</v>
      </c>
      <c r="L467" s="62">
        <v>2</v>
      </c>
      <c r="M467" s="62">
        <v>1</v>
      </c>
      <c r="N467" s="2"/>
      <c r="O467" s="2"/>
      <c r="P467" s="2"/>
      <c r="Q467" s="62" t="s">
        <v>183</v>
      </c>
      <c r="R467" s="73" t="s">
        <v>6839</v>
      </c>
      <c r="S467" s="78" t="s">
        <v>2587</v>
      </c>
      <c r="T467" s="15"/>
      <c r="U467" s="13" t="s">
        <v>6840</v>
      </c>
      <c r="V467" s="2">
        <v>2707.97</v>
      </c>
      <c r="W467" s="62" t="s">
        <v>7508</v>
      </c>
      <c r="X467" s="1" t="s">
        <v>5279</v>
      </c>
    </row>
    <row r="468" spans="2:24" ht="15" customHeight="1" x14ac:dyDescent="0.2">
      <c r="B468" s="1" t="s">
        <v>6879</v>
      </c>
      <c r="C468" s="70" t="s">
        <v>6880</v>
      </c>
      <c r="D468" s="62" t="s">
        <v>5138</v>
      </c>
      <c r="E468" s="1" t="s">
        <v>6881</v>
      </c>
      <c r="F468" s="2">
        <v>0.5</v>
      </c>
      <c r="G468" s="2">
        <v>23.75</v>
      </c>
      <c r="H468" s="2">
        <f>+G468*21/100</f>
        <v>4.9874999999999998</v>
      </c>
      <c r="I468" s="2">
        <v>23.75</v>
      </c>
      <c r="J468" s="2">
        <v>4.99</v>
      </c>
      <c r="K468" s="63">
        <v>45173</v>
      </c>
      <c r="L468" s="62">
        <v>2</v>
      </c>
      <c r="M468" s="62">
        <v>1</v>
      </c>
      <c r="N468" s="2"/>
      <c r="O468" s="2"/>
      <c r="P468" s="2"/>
      <c r="Q468" s="62" t="s">
        <v>9950</v>
      </c>
      <c r="R468" s="73" t="s">
        <v>749</v>
      </c>
      <c r="S468" s="78" t="s">
        <v>2587</v>
      </c>
      <c r="T468" s="15"/>
      <c r="U468" s="13" t="s">
        <v>6882</v>
      </c>
      <c r="V468" s="2">
        <v>28.74</v>
      </c>
      <c r="W468" s="62" t="s">
        <v>7508</v>
      </c>
      <c r="X468" s="1" t="s">
        <v>5230</v>
      </c>
    </row>
    <row r="469" spans="2:24" ht="15" customHeight="1" x14ac:dyDescent="0.2">
      <c r="B469" s="1" t="s">
        <v>6900</v>
      </c>
      <c r="C469" s="70" t="s">
        <v>6901</v>
      </c>
      <c r="D469" s="62" t="s">
        <v>5138</v>
      </c>
      <c r="E469" s="1" t="s">
        <v>6902</v>
      </c>
      <c r="F469" s="2">
        <v>1</v>
      </c>
      <c r="G469" s="2">
        <v>212.38</v>
      </c>
      <c r="H469" s="2">
        <f>+G469*21/100</f>
        <v>44.599799999999995</v>
      </c>
      <c r="I469" s="2">
        <v>212.3</v>
      </c>
      <c r="J469" s="2">
        <v>44.58</v>
      </c>
      <c r="K469" s="63">
        <v>45173</v>
      </c>
      <c r="L469" s="62">
        <v>2</v>
      </c>
      <c r="M469" s="62">
        <v>1</v>
      </c>
      <c r="N469" s="2"/>
      <c r="O469" s="2"/>
      <c r="P469" s="2"/>
      <c r="Q469" s="62" t="s">
        <v>456</v>
      </c>
      <c r="R469" s="73" t="s">
        <v>457</v>
      </c>
      <c r="S469" s="78" t="s">
        <v>2587</v>
      </c>
      <c r="T469" s="15"/>
      <c r="U469" s="13" t="s">
        <v>3180</v>
      </c>
      <c r="V469" s="2">
        <v>256.88</v>
      </c>
      <c r="W469" s="62" t="s">
        <v>7508</v>
      </c>
      <c r="X469" s="1" t="s">
        <v>5249</v>
      </c>
    </row>
    <row r="470" spans="2:24" ht="15" customHeight="1" x14ac:dyDescent="0.2">
      <c r="B470" s="1" t="s">
        <v>6897</v>
      </c>
      <c r="C470" s="70" t="s">
        <v>6898</v>
      </c>
      <c r="D470" s="62" t="s">
        <v>5138</v>
      </c>
      <c r="E470" s="1" t="s">
        <v>6899</v>
      </c>
      <c r="F470" s="2">
        <v>1</v>
      </c>
      <c r="G470" s="2">
        <v>101.63</v>
      </c>
      <c r="H470" s="2">
        <f>+G470*21/100</f>
        <v>21.342300000000002</v>
      </c>
      <c r="I470" s="2">
        <v>101.6</v>
      </c>
      <c r="J470" s="2">
        <v>21.34</v>
      </c>
      <c r="K470" s="63">
        <v>45173</v>
      </c>
      <c r="L470" s="62">
        <v>2</v>
      </c>
      <c r="M470" s="62">
        <v>1</v>
      </c>
      <c r="N470" s="2"/>
      <c r="O470" s="2"/>
      <c r="P470" s="2"/>
      <c r="Q470" s="62" t="s">
        <v>179</v>
      </c>
      <c r="R470" s="73" t="s">
        <v>5351</v>
      </c>
      <c r="S470" s="78" t="s">
        <v>2587</v>
      </c>
      <c r="T470" s="15"/>
      <c r="U470" s="13" t="s">
        <v>3807</v>
      </c>
      <c r="V470" s="2">
        <v>122.94</v>
      </c>
      <c r="W470" s="62" t="s">
        <v>7508</v>
      </c>
      <c r="X470" s="1" t="s">
        <v>5249</v>
      </c>
    </row>
    <row r="471" spans="2:24" ht="15" customHeight="1" x14ac:dyDescent="0.2">
      <c r="B471" s="1" t="s">
        <v>6894</v>
      </c>
      <c r="C471" s="70" t="s">
        <v>6895</v>
      </c>
      <c r="D471" s="62" t="s">
        <v>5138</v>
      </c>
      <c r="E471" s="1" t="s">
        <v>6896</v>
      </c>
      <c r="F471" s="2">
        <v>1</v>
      </c>
      <c r="G471" s="2">
        <v>296.79000000000002</v>
      </c>
      <c r="H471" s="2">
        <f>+G471*21/100</f>
        <v>62.325900000000004</v>
      </c>
      <c r="I471" s="2">
        <v>296.79000000000002</v>
      </c>
      <c r="J471" s="2">
        <v>62.33</v>
      </c>
      <c r="K471" s="63">
        <v>45173</v>
      </c>
      <c r="L471" s="62">
        <v>2</v>
      </c>
      <c r="M471" s="62">
        <v>1</v>
      </c>
      <c r="N471" s="2"/>
      <c r="O471" s="2"/>
      <c r="P471" s="2"/>
      <c r="Q471" s="62" t="s">
        <v>6354</v>
      </c>
      <c r="R471" s="73" t="s">
        <v>6755</v>
      </c>
      <c r="S471" s="78" t="s">
        <v>2587</v>
      </c>
      <c r="T471" s="15"/>
      <c r="U471" s="13">
        <v>45442100</v>
      </c>
      <c r="V471" s="2">
        <v>359.12</v>
      </c>
      <c r="W471" s="62" t="s">
        <v>7508</v>
      </c>
      <c r="X471" s="1" t="s">
        <v>5249</v>
      </c>
    </row>
    <row r="472" spans="2:24" ht="15" customHeight="1" x14ac:dyDescent="0.2">
      <c r="B472" s="1" t="s">
        <v>6876</v>
      </c>
      <c r="C472" s="70" t="s">
        <v>6877</v>
      </c>
      <c r="D472" s="62" t="s">
        <v>5138</v>
      </c>
      <c r="E472" s="1" t="s">
        <v>6878</v>
      </c>
      <c r="F472" s="2">
        <v>1</v>
      </c>
      <c r="G472" s="2">
        <v>60</v>
      </c>
      <c r="H472" s="2">
        <f>+G472*21/100</f>
        <v>12.6</v>
      </c>
      <c r="I472" s="2">
        <v>60</v>
      </c>
      <c r="J472" s="2">
        <v>12.6</v>
      </c>
      <c r="K472" s="63">
        <v>45173</v>
      </c>
      <c r="L472" s="62">
        <v>2</v>
      </c>
      <c r="M472" s="62">
        <v>1</v>
      </c>
      <c r="N472" s="2"/>
      <c r="O472" s="2"/>
      <c r="P472" s="2"/>
      <c r="Q472" s="62" t="s">
        <v>250</v>
      </c>
      <c r="R472" s="73" t="s">
        <v>3852</v>
      </c>
      <c r="S472" s="78" t="s">
        <v>2587</v>
      </c>
      <c r="T472" s="15"/>
      <c r="U472" s="13" t="s">
        <v>784</v>
      </c>
      <c r="V472" s="2">
        <v>72.599999999999994</v>
      </c>
      <c r="W472" s="62" t="s">
        <v>7508</v>
      </c>
      <c r="X472" s="1" t="s">
        <v>5334</v>
      </c>
    </row>
    <row r="473" spans="2:24" ht="15" customHeight="1" x14ac:dyDescent="0.2">
      <c r="B473" s="1" t="s">
        <v>6862</v>
      </c>
      <c r="C473" s="70" t="s">
        <v>6863</v>
      </c>
      <c r="D473" s="62" t="s">
        <v>5138</v>
      </c>
      <c r="E473" s="1" t="s">
        <v>6864</v>
      </c>
      <c r="F473" s="2">
        <v>0.2</v>
      </c>
      <c r="G473" s="2">
        <v>58.83</v>
      </c>
      <c r="H473" s="2">
        <f>+G473*21/100</f>
        <v>12.3543</v>
      </c>
      <c r="I473" s="2">
        <v>58.83</v>
      </c>
      <c r="J473" s="2">
        <v>12.35</v>
      </c>
      <c r="K473" s="63">
        <v>45173</v>
      </c>
      <c r="L473" s="62">
        <v>2</v>
      </c>
      <c r="M473" s="62">
        <v>1</v>
      </c>
      <c r="N473" s="2"/>
      <c r="O473" s="2"/>
      <c r="P473" s="2"/>
      <c r="Q473" s="62" t="s">
        <v>34</v>
      </c>
      <c r="R473" s="73" t="s">
        <v>347</v>
      </c>
      <c r="S473" s="78" t="s">
        <v>2587</v>
      </c>
      <c r="T473" s="15"/>
      <c r="U473" s="13" t="s">
        <v>6865</v>
      </c>
      <c r="V473" s="2">
        <v>71.180000000000007</v>
      </c>
      <c r="W473" s="62" t="s">
        <v>7508</v>
      </c>
      <c r="X473" s="1" t="s">
        <v>5230</v>
      </c>
    </row>
    <row r="474" spans="2:24" ht="15" customHeight="1" x14ac:dyDescent="0.2">
      <c r="B474" s="1" t="s">
        <v>6869</v>
      </c>
      <c r="C474" s="70" t="s">
        <v>6870</v>
      </c>
      <c r="D474" s="62" t="s">
        <v>5138</v>
      </c>
      <c r="E474" s="1" t="s">
        <v>6871</v>
      </c>
      <c r="F474" s="2">
        <v>0.08</v>
      </c>
      <c r="G474" s="2">
        <v>980</v>
      </c>
      <c r="H474" s="2">
        <f>+G474*21/100</f>
        <v>205.8</v>
      </c>
      <c r="I474" s="2">
        <v>808</v>
      </c>
      <c r="J474" s="2">
        <v>169.68</v>
      </c>
      <c r="K474" s="63">
        <v>45173</v>
      </c>
      <c r="L474" s="62">
        <v>2</v>
      </c>
      <c r="M474" s="62">
        <v>1</v>
      </c>
      <c r="N474" s="2"/>
      <c r="O474" s="2"/>
      <c r="P474" s="2"/>
      <c r="Q474" s="62" t="s">
        <v>100</v>
      </c>
      <c r="R474" s="73" t="s">
        <v>5390</v>
      </c>
      <c r="S474" s="78" t="s">
        <v>2587</v>
      </c>
      <c r="T474" s="15"/>
      <c r="U474" s="13" t="s">
        <v>156</v>
      </c>
      <c r="V474" s="2">
        <v>977.68</v>
      </c>
      <c r="W474" s="62" t="s">
        <v>7508</v>
      </c>
      <c r="X474" s="1" t="s">
        <v>5226</v>
      </c>
    </row>
    <row r="475" spans="2:24" ht="15" customHeight="1" x14ac:dyDescent="0.2">
      <c r="B475" s="1" t="s">
        <v>6891</v>
      </c>
      <c r="C475" s="70" t="s">
        <v>6892</v>
      </c>
      <c r="D475" s="62" t="s">
        <v>5138</v>
      </c>
      <c r="E475" s="1" t="s">
        <v>6893</v>
      </c>
      <c r="F475" s="2">
        <v>0.1</v>
      </c>
      <c r="G475" s="2">
        <v>1271</v>
      </c>
      <c r="H475" s="2">
        <f>+G475*21/100</f>
        <v>266.91000000000003</v>
      </c>
      <c r="I475" s="2">
        <v>1050</v>
      </c>
      <c r="J475" s="2">
        <v>220.5</v>
      </c>
      <c r="K475" s="63">
        <v>45173</v>
      </c>
      <c r="L475" s="62">
        <v>2</v>
      </c>
      <c r="M475" s="62">
        <v>1</v>
      </c>
      <c r="N475" s="2"/>
      <c r="O475" s="2"/>
      <c r="P475" s="2"/>
      <c r="Q475" s="65" t="s">
        <v>100</v>
      </c>
      <c r="R475" s="73" t="s">
        <v>5390</v>
      </c>
      <c r="S475" s="78" t="s">
        <v>2587</v>
      </c>
      <c r="T475" s="15"/>
      <c r="U475" s="13" t="s">
        <v>156</v>
      </c>
      <c r="V475" s="2">
        <v>1270.5</v>
      </c>
      <c r="W475" s="62" t="s">
        <v>7508</v>
      </c>
      <c r="X475" s="1" t="s">
        <v>5226</v>
      </c>
    </row>
    <row r="476" spans="2:24" ht="15" customHeight="1" x14ac:dyDescent="0.2">
      <c r="B476" s="1" t="s">
        <v>6883</v>
      </c>
      <c r="C476" s="70" t="s">
        <v>6884</v>
      </c>
      <c r="D476" s="62" t="s">
        <v>5138</v>
      </c>
      <c r="E476" s="1" t="s">
        <v>6885</v>
      </c>
      <c r="F476" s="2">
        <v>0.5</v>
      </c>
      <c r="G476" s="2">
        <v>134.94</v>
      </c>
      <c r="H476" s="2">
        <f>+G476*21/100</f>
        <v>28.337399999999999</v>
      </c>
      <c r="I476" s="2">
        <v>135.19999999999999</v>
      </c>
      <c r="J476" s="2">
        <v>28.39</v>
      </c>
      <c r="K476" s="63">
        <v>45173</v>
      </c>
      <c r="L476" s="62">
        <v>2</v>
      </c>
      <c r="M476" s="62">
        <v>1</v>
      </c>
      <c r="N476" s="2"/>
      <c r="O476" s="2"/>
      <c r="P476" s="2"/>
      <c r="Q476" s="62" t="s">
        <v>122</v>
      </c>
      <c r="R476" s="73" t="s">
        <v>5296</v>
      </c>
      <c r="S476" s="78" t="s">
        <v>2587</v>
      </c>
      <c r="T476" s="15"/>
      <c r="U476" s="13" t="s">
        <v>1676</v>
      </c>
      <c r="V476" s="2">
        <v>163.59</v>
      </c>
      <c r="W476" s="62" t="s">
        <v>7508</v>
      </c>
      <c r="X476" s="1" t="s">
        <v>5230</v>
      </c>
    </row>
    <row r="477" spans="2:24" ht="15" customHeight="1" x14ac:dyDescent="0.2">
      <c r="B477" s="1" t="s">
        <v>6866</v>
      </c>
      <c r="C477" s="70" t="s">
        <v>6867</v>
      </c>
      <c r="D477" s="62" t="s">
        <v>5139</v>
      </c>
      <c r="E477" s="1" t="s">
        <v>6868</v>
      </c>
      <c r="F477" s="2">
        <v>0.1</v>
      </c>
      <c r="G477" s="2">
        <v>138.25</v>
      </c>
      <c r="H477" s="2">
        <f>+G477*21/100</f>
        <v>29.032499999999999</v>
      </c>
      <c r="I477" s="2">
        <v>138.25</v>
      </c>
      <c r="J477" s="2">
        <v>13.83</v>
      </c>
      <c r="K477" s="63">
        <v>45173</v>
      </c>
      <c r="L477" s="62">
        <v>2</v>
      </c>
      <c r="M477" s="62">
        <v>1</v>
      </c>
      <c r="N477" s="2"/>
      <c r="O477" s="2"/>
      <c r="P477" s="2"/>
      <c r="Q477" s="62" t="s">
        <v>258</v>
      </c>
      <c r="R477" s="73" t="s">
        <v>509</v>
      </c>
      <c r="S477" s="78" t="s">
        <v>2587</v>
      </c>
      <c r="T477" s="15"/>
      <c r="U477" s="13" t="s">
        <v>510</v>
      </c>
      <c r="V477" s="2">
        <v>152.08000000000001</v>
      </c>
      <c r="W477" s="62" t="s">
        <v>7508</v>
      </c>
      <c r="X477" s="1" t="s">
        <v>5230</v>
      </c>
    </row>
    <row r="478" spans="2:24" ht="15" customHeight="1" x14ac:dyDescent="0.2">
      <c r="B478" s="1" t="s">
        <v>6872</v>
      </c>
      <c r="C478" s="70" t="s">
        <v>6873</v>
      </c>
      <c r="D478" s="62" t="s">
        <v>5138</v>
      </c>
      <c r="E478" s="1" t="s">
        <v>6874</v>
      </c>
      <c r="F478" s="2">
        <v>1</v>
      </c>
      <c r="G478" s="2">
        <v>205.4</v>
      </c>
      <c r="H478" s="2">
        <f>+G478*21/100</f>
        <v>43.134000000000007</v>
      </c>
      <c r="I478" s="2">
        <v>177.84</v>
      </c>
      <c r="J478" s="2">
        <v>7.11</v>
      </c>
      <c r="K478" s="63">
        <v>45173</v>
      </c>
      <c r="L478" s="62">
        <v>2</v>
      </c>
      <c r="M478" s="62">
        <v>1</v>
      </c>
      <c r="N478" s="2"/>
      <c r="O478" s="2"/>
      <c r="P478" s="2"/>
      <c r="Q478" s="62" t="s">
        <v>868</v>
      </c>
      <c r="R478" s="73" t="s">
        <v>6875</v>
      </c>
      <c r="S478" s="78" t="s">
        <v>2587</v>
      </c>
      <c r="T478" s="15"/>
      <c r="U478" s="13" t="s">
        <v>870</v>
      </c>
      <c r="V478" s="2">
        <v>184.95</v>
      </c>
      <c r="W478" s="62" t="s">
        <v>7508</v>
      </c>
      <c r="X478" s="1" t="s">
        <v>2606</v>
      </c>
    </row>
    <row r="479" spans="2:24" ht="15" customHeight="1" x14ac:dyDescent="0.2">
      <c r="B479" s="1" t="s">
        <v>6903</v>
      </c>
      <c r="C479" s="70" t="s">
        <v>6904</v>
      </c>
      <c r="D479" s="62" t="s">
        <v>5138</v>
      </c>
      <c r="E479" s="1" t="s">
        <v>6905</v>
      </c>
      <c r="F479" s="2">
        <v>1</v>
      </c>
      <c r="G479" s="2">
        <v>200.6</v>
      </c>
      <c r="H479" s="2">
        <f>+G479*21/100</f>
        <v>42.125999999999998</v>
      </c>
      <c r="I479" s="2">
        <v>200.6</v>
      </c>
      <c r="J479" s="2">
        <v>42.13</v>
      </c>
      <c r="K479" s="63">
        <v>45173</v>
      </c>
      <c r="L479" s="62">
        <v>2</v>
      </c>
      <c r="M479" s="62">
        <v>1</v>
      </c>
      <c r="N479" s="2"/>
      <c r="O479" s="2"/>
      <c r="P479" s="2"/>
      <c r="Q479" s="62" t="s">
        <v>183</v>
      </c>
      <c r="R479" s="73" t="s">
        <v>5245</v>
      </c>
      <c r="S479" s="78" t="s">
        <v>2587</v>
      </c>
      <c r="T479" s="15"/>
      <c r="U479" s="13" t="s">
        <v>1013</v>
      </c>
      <c r="V479" s="2">
        <v>242.73</v>
      </c>
      <c r="W479" s="62" t="s">
        <v>7508</v>
      </c>
      <c r="X479" s="1" t="s">
        <v>5249</v>
      </c>
    </row>
    <row r="480" spans="2:24" ht="15" customHeight="1" x14ac:dyDescent="0.2">
      <c r="B480" s="1" t="s">
        <v>6886</v>
      </c>
      <c r="C480" s="70" t="s">
        <v>6887</v>
      </c>
      <c r="D480" s="62" t="s">
        <v>5138</v>
      </c>
      <c r="E480" s="1" t="s">
        <v>6888</v>
      </c>
      <c r="F480" s="2">
        <v>0.5</v>
      </c>
      <c r="G480" s="2">
        <v>722.28</v>
      </c>
      <c r="H480" s="2">
        <f>+G480*21/100</f>
        <v>151.6788</v>
      </c>
      <c r="I480" s="2">
        <v>722.28</v>
      </c>
      <c r="J480" s="2">
        <v>151.68</v>
      </c>
      <c r="K480" s="63">
        <v>45173</v>
      </c>
      <c r="L480" s="62">
        <v>1</v>
      </c>
      <c r="M480" s="62">
        <v>1</v>
      </c>
      <c r="N480" s="2"/>
      <c r="O480" s="2"/>
      <c r="P480" s="2"/>
      <c r="Q480" s="62" t="s">
        <v>6889</v>
      </c>
      <c r="R480" s="73" t="s">
        <v>6890</v>
      </c>
      <c r="S480" s="78" t="s">
        <v>2587</v>
      </c>
      <c r="T480" s="15"/>
      <c r="U480" s="75">
        <v>34500000</v>
      </c>
      <c r="V480" s="2">
        <v>873.96</v>
      </c>
      <c r="W480" s="62" t="s">
        <v>7508</v>
      </c>
      <c r="X480" s="1" t="s">
        <v>5230</v>
      </c>
    </row>
    <row r="481" spans="2:24" ht="15" customHeight="1" x14ac:dyDescent="0.2">
      <c r="B481" s="1" t="s">
        <v>6906</v>
      </c>
      <c r="C481" s="70" t="s">
        <v>6907</v>
      </c>
      <c r="D481" s="62" t="s">
        <v>5138</v>
      </c>
      <c r="E481" s="1" t="s">
        <v>6908</v>
      </c>
      <c r="F481" s="2">
        <v>1</v>
      </c>
      <c r="G481" s="2">
        <v>210.56</v>
      </c>
      <c r="H481" s="2">
        <f>+G481*21/100</f>
        <v>44.217600000000004</v>
      </c>
      <c r="I481" s="2">
        <v>210.56</v>
      </c>
      <c r="J481" s="2">
        <v>44.22</v>
      </c>
      <c r="K481" s="63">
        <v>45174</v>
      </c>
      <c r="L481" s="62">
        <v>2</v>
      </c>
      <c r="M481" s="62">
        <v>1</v>
      </c>
      <c r="N481" s="2"/>
      <c r="O481" s="2"/>
      <c r="P481" s="2"/>
      <c r="Q481" s="62" t="s">
        <v>179</v>
      </c>
      <c r="R481" s="73" t="s">
        <v>5351</v>
      </c>
      <c r="S481" s="78" t="s">
        <v>2587</v>
      </c>
      <c r="T481" s="15"/>
      <c r="U481" s="13" t="s">
        <v>354</v>
      </c>
      <c r="V481" s="2">
        <v>254.78</v>
      </c>
      <c r="W481" s="62" t="s">
        <v>7508</v>
      </c>
      <c r="X481" s="1" t="s">
        <v>5249</v>
      </c>
    </row>
    <row r="482" spans="2:24" ht="15" customHeight="1" x14ac:dyDescent="0.2">
      <c r="B482" s="1" t="s">
        <v>6957</v>
      </c>
      <c r="C482" s="70" t="s">
        <v>6958</v>
      </c>
      <c r="D482" s="62" t="s">
        <v>5138</v>
      </c>
      <c r="E482" s="1" t="s">
        <v>6959</v>
      </c>
      <c r="F482" s="2">
        <v>1</v>
      </c>
      <c r="G482" s="2">
        <v>471.25</v>
      </c>
      <c r="H482" s="2">
        <f>+G482*21/100</f>
        <v>98.962500000000006</v>
      </c>
      <c r="I482" s="2">
        <v>471.25</v>
      </c>
      <c r="J482" s="2">
        <v>98.96</v>
      </c>
      <c r="K482" s="63">
        <v>45175</v>
      </c>
      <c r="L482" s="62">
        <v>2</v>
      </c>
      <c r="M482" s="62">
        <v>1</v>
      </c>
      <c r="N482" s="2"/>
      <c r="O482" s="2"/>
      <c r="P482" s="2"/>
      <c r="Q482" s="62" t="s">
        <v>10006</v>
      </c>
      <c r="R482" s="73" t="s">
        <v>6960</v>
      </c>
      <c r="S482" s="78" t="s">
        <v>2587</v>
      </c>
      <c r="T482" s="15"/>
      <c r="U482" s="13" t="s">
        <v>31</v>
      </c>
      <c r="V482" s="2">
        <v>570.21</v>
      </c>
      <c r="W482" s="62" t="s">
        <v>7508</v>
      </c>
      <c r="X482" s="1" t="s">
        <v>5249</v>
      </c>
    </row>
    <row r="483" spans="2:24" ht="15" customHeight="1" x14ac:dyDescent="0.2">
      <c r="B483" s="1" t="s">
        <v>6964</v>
      </c>
      <c r="C483" s="70" t="s">
        <v>6965</v>
      </c>
      <c r="D483" s="62" t="s">
        <v>5138</v>
      </c>
      <c r="E483" s="1" t="s">
        <v>6966</v>
      </c>
      <c r="F483" s="2">
        <v>0.5</v>
      </c>
      <c r="G483" s="2">
        <v>221.48</v>
      </c>
      <c r="H483" s="2">
        <f>+G483*21/100</f>
        <v>46.510799999999996</v>
      </c>
      <c r="I483" s="2">
        <v>214.88</v>
      </c>
      <c r="J483" s="2">
        <v>45.12</v>
      </c>
      <c r="K483" s="63">
        <v>45175</v>
      </c>
      <c r="L483" s="62">
        <v>2</v>
      </c>
      <c r="M483" s="62">
        <v>1</v>
      </c>
      <c r="N483" s="2"/>
      <c r="O483" s="2"/>
      <c r="P483" s="2"/>
      <c r="Q483" s="62" t="s">
        <v>10025</v>
      </c>
      <c r="R483" s="73" t="s">
        <v>6967</v>
      </c>
      <c r="S483" s="78" t="s">
        <v>2587</v>
      </c>
      <c r="T483" s="15"/>
      <c r="U483" s="13" t="s">
        <v>6968</v>
      </c>
      <c r="V483" s="2">
        <v>260</v>
      </c>
      <c r="W483" s="62" t="s">
        <v>7508</v>
      </c>
      <c r="X483" s="1" t="s">
        <v>5230</v>
      </c>
    </row>
    <row r="484" spans="2:24" ht="15" customHeight="1" x14ac:dyDescent="0.2">
      <c r="B484" s="1" t="s">
        <v>6940</v>
      </c>
      <c r="C484" s="70" t="s">
        <v>6941</v>
      </c>
      <c r="D484" s="62" t="s">
        <v>5138</v>
      </c>
      <c r="E484" s="1" t="s">
        <v>6942</v>
      </c>
      <c r="F484" s="2">
        <v>0.03</v>
      </c>
      <c r="G484" s="2">
        <v>255</v>
      </c>
      <c r="H484" s="2">
        <f>+G484*21/100</f>
        <v>53.55</v>
      </c>
      <c r="I484" s="2">
        <v>210.84</v>
      </c>
      <c r="J484" s="2">
        <v>44.28</v>
      </c>
      <c r="K484" s="63">
        <v>45175</v>
      </c>
      <c r="L484" s="62">
        <v>2</v>
      </c>
      <c r="M484" s="62">
        <v>1</v>
      </c>
      <c r="N484" s="2"/>
      <c r="O484" s="2"/>
      <c r="P484" s="2"/>
      <c r="Q484" s="62" t="s">
        <v>154</v>
      </c>
      <c r="R484" s="73" t="s">
        <v>6943</v>
      </c>
      <c r="S484" s="78" t="s">
        <v>2587</v>
      </c>
      <c r="T484" s="15"/>
      <c r="U484" s="13" t="s">
        <v>3728</v>
      </c>
      <c r="V484" s="2">
        <v>255.12</v>
      </c>
      <c r="W484" s="62" t="s">
        <v>7508</v>
      </c>
      <c r="X484" s="1" t="s">
        <v>5226</v>
      </c>
    </row>
    <row r="485" spans="2:24" ht="15" customHeight="1" x14ac:dyDescent="0.2">
      <c r="B485" s="1" t="s">
        <v>6930</v>
      </c>
      <c r="C485" s="70" t="s">
        <v>6931</v>
      </c>
      <c r="D485" s="62" t="s">
        <v>5138</v>
      </c>
      <c r="E485" s="1" t="s">
        <v>6932</v>
      </c>
      <c r="F485" s="2">
        <v>0.02</v>
      </c>
      <c r="G485" s="2">
        <v>18</v>
      </c>
      <c r="H485" s="2">
        <f>+G485*21/100</f>
        <v>3.78</v>
      </c>
      <c r="I485" s="2">
        <v>17.23</v>
      </c>
      <c r="J485" s="2">
        <v>3.62</v>
      </c>
      <c r="K485" s="63">
        <v>45175</v>
      </c>
      <c r="L485" s="62">
        <v>2</v>
      </c>
      <c r="M485" s="62">
        <v>1</v>
      </c>
      <c r="N485" s="2"/>
      <c r="O485" s="2"/>
      <c r="P485" s="2"/>
      <c r="Q485" s="62" t="s">
        <v>140</v>
      </c>
      <c r="R485" s="73" t="s">
        <v>2913</v>
      </c>
      <c r="S485" s="78" t="s">
        <v>2587</v>
      </c>
      <c r="T485" s="15"/>
      <c r="U485" s="13" t="s">
        <v>156</v>
      </c>
      <c r="V485" s="2">
        <v>20.85</v>
      </c>
      <c r="W485" s="62" t="s">
        <v>7508</v>
      </c>
      <c r="X485" s="1" t="s">
        <v>5226</v>
      </c>
    </row>
    <row r="486" spans="2:24" ht="15" customHeight="1" x14ac:dyDescent="0.2">
      <c r="B486" s="1" t="s">
        <v>6944</v>
      </c>
      <c r="C486" s="70" t="s">
        <v>6945</v>
      </c>
      <c r="D486" s="62" t="s">
        <v>5138</v>
      </c>
      <c r="E486" s="1" t="s">
        <v>6946</v>
      </c>
      <c r="F486" s="2">
        <v>0.02</v>
      </c>
      <c r="G486" s="2">
        <v>39</v>
      </c>
      <c r="H486" s="2">
        <f>+G486*21/100</f>
        <v>8.19</v>
      </c>
      <c r="I486" s="2">
        <v>38.76</v>
      </c>
      <c r="J486" s="2">
        <v>8.14</v>
      </c>
      <c r="K486" s="63">
        <v>45175</v>
      </c>
      <c r="L486" s="62">
        <v>2</v>
      </c>
      <c r="M486" s="62">
        <v>1</v>
      </c>
      <c r="N486" s="2"/>
      <c r="O486" s="2"/>
      <c r="P486" s="2"/>
      <c r="Q486" s="62" t="s">
        <v>140</v>
      </c>
      <c r="R486" s="73" t="s">
        <v>2913</v>
      </c>
      <c r="S486" s="78" t="s">
        <v>2587</v>
      </c>
      <c r="T486" s="15"/>
      <c r="U486" s="13" t="s">
        <v>31</v>
      </c>
      <c r="V486" s="2">
        <v>46.9</v>
      </c>
      <c r="W486" s="62" t="s">
        <v>7508</v>
      </c>
      <c r="X486" s="1" t="s">
        <v>5226</v>
      </c>
    </row>
    <row r="487" spans="2:24" ht="15" customHeight="1" x14ac:dyDescent="0.2">
      <c r="B487" s="1" t="s">
        <v>6918</v>
      </c>
      <c r="C487" s="70" t="s">
        <v>6919</v>
      </c>
      <c r="D487" s="62" t="s">
        <v>5138</v>
      </c>
      <c r="E487" s="1" t="s">
        <v>6920</v>
      </c>
      <c r="F487" s="2">
        <v>0.1</v>
      </c>
      <c r="G487" s="2">
        <v>223.36</v>
      </c>
      <c r="H487" s="2">
        <f>+G487*21/100</f>
        <v>46.905600000000007</v>
      </c>
      <c r="I487" s="2">
        <v>185.42</v>
      </c>
      <c r="J487" s="2">
        <v>38.94</v>
      </c>
      <c r="K487" s="63">
        <v>45175</v>
      </c>
      <c r="L487" s="62">
        <v>2</v>
      </c>
      <c r="M487" s="62">
        <v>1</v>
      </c>
      <c r="N487" s="2"/>
      <c r="O487" s="2"/>
      <c r="P487" s="2"/>
      <c r="Q487" s="62" t="s">
        <v>140</v>
      </c>
      <c r="R487" s="73" t="s">
        <v>4700</v>
      </c>
      <c r="S487" s="78" t="s">
        <v>2587</v>
      </c>
      <c r="T487" s="15"/>
      <c r="U487" s="13" t="s">
        <v>31</v>
      </c>
      <c r="V487" s="2">
        <v>224.36</v>
      </c>
      <c r="W487" s="62" t="s">
        <v>7508</v>
      </c>
      <c r="X487" s="1" t="s">
        <v>5279</v>
      </c>
    </row>
    <row r="488" spans="2:24" ht="15" customHeight="1" x14ac:dyDescent="0.2">
      <c r="B488" s="1" t="s">
        <v>6947</v>
      </c>
      <c r="C488" s="70" t="s">
        <v>6948</v>
      </c>
      <c r="D488" s="62" t="s">
        <v>5138</v>
      </c>
      <c r="E488" s="1" t="s">
        <v>6949</v>
      </c>
      <c r="F488" s="2">
        <v>1</v>
      </c>
      <c r="G488" s="2">
        <v>390.6</v>
      </c>
      <c r="H488" s="2">
        <f>+G488*21/100</f>
        <v>82.02600000000001</v>
      </c>
      <c r="I488" s="2">
        <v>390.5</v>
      </c>
      <c r="J488" s="2">
        <v>82.01</v>
      </c>
      <c r="K488" s="63">
        <v>45175</v>
      </c>
      <c r="L488" s="62">
        <v>2</v>
      </c>
      <c r="M488" s="62">
        <v>1</v>
      </c>
      <c r="N488" s="2"/>
      <c r="O488" s="2"/>
      <c r="P488" s="2"/>
      <c r="Q488" s="62" t="s">
        <v>2118</v>
      </c>
      <c r="R488" s="73" t="s">
        <v>6950</v>
      </c>
      <c r="S488" s="78" t="s">
        <v>2587</v>
      </c>
      <c r="T488" s="15"/>
      <c r="U488" s="13" t="s">
        <v>354</v>
      </c>
      <c r="V488" s="2">
        <v>472.51</v>
      </c>
      <c r="W488" s="62" t="s">
        <v>7508</v>
      </c>
      <c r="X488" s="1" t="s">
        <v>5249</v>
      </c>
    </row>
    <row r="489" spans="2:24" ht="15" customHeight="1" x14ac:dyDescent="0.2">
      <c r="B489" s="1" t="s">
        <v>6933</v>
      </c>
      <c r="C489" s="70" t="s">
        <v>6934</v>
      </c>
      <c r="D489" s="62" t="s">
        <v>5138</v>
      </c>
      <c r="E489" s="1" t="s">
        <v>6935</v>
      </c>
      <c r="F489" s="2">
        <v>1</v>
      </c>
      <c r="G489" s="2">
        <v>154</v>
      </c>
      <c r="H489" s="2">
        <f>+G489*21/100</f>
        <v>32.340000000000003</v>
      </c>
      <c r="I489" s="2">
        <v>154</v>
      </c>
      <c r="J489" s="2">
        <v>32.340000000000003</v>
      </c>
      <c r="K489" s="63">
        <v>45175</v>
      </c>
      <c r="L489" s="62">
        <v>2</v>
      </c>
      <c r="M489" s="62">
        <v>1</v>
      </c>
      <c r="N489" s="2"/>
      <c r="O489" s="2"/>
      <c r="P489" s="2"/>
      <c r="Q489" s="62" t="s">
        <v>5580</v>
      </c>
      <c r="R489" s="73" t="s">
        <v>5581</v>
      </c>
      <c r="S489" s="78" t="s">
        <v>2587</v>
      </c>
      <c r="T489" s="15"/>
      <c r="U489" s="13" t="s">
        <v>6936</v>
      </c>
      <c r="V489" s="2">
        <v>186.34</v>
      </c>
      <c r="W489" s="62" t="s">
        <v>7508</v>
      </c>
      <c r="X489" s="1" t="s">
        <v>5226</v>
      </c>
    </row>
    <row r="490" spans="2:24" ht="15" customHeight="1" x14ac:dyDescent="0.2">
      <c r="B490" s="1" t="s">
        <v>6927</v>
      </c>
      <c r="C490" s="70" t="s">
        <v>6928</v>
      </c>
      <c r="D490" s="62" t="s">
        <v>5138</v>
      </c>
      <c r="E490" s="1" t="s">
        <v>3839</v>
      </c>
      <c r="F490" s="2">
        <v>0.2</v>
      </c>
      <c r="G490" s="2">
        <v>43.64</v>
      </c>
      <c r="H490" s="2">
        <f>+G490*21/100</f>
        <v>9.1644000000000005</v>
      </c>
      <c r="I490" s="2">
        <v>43.64</v>
      </c>
      <c r="J490" s="2">
        <v>4.3600000000000003</v>
      </c>
      <c r="K490" s="63">
        <v>45175</v>
      </c>
      <c r="L490" s="62">
        <v>2</v>
      </c>
      <c r="M490" s="62">
        <v>1</v>
      </c>
      <c r="N490" s="2"/>
      <c r="O490" s="2"/>
      <c r="P490" s="2"/>
      <c r="Q490" s="62" t="s">
        <v>5317</v>
      </c>
      <c r="R490" s="73" t="s">
        <v>6929</v>
      </c>
      <c r="S490" s="78" t="s">
        <v>2587</v>
      </c>
      <c r="T490" s="15"/>
      <c r="U490" s="13" t="s">
        <v>5235</v>
      </c>
      <c r="V490" s="2">
        <v>48</v>
      </c>
      <c r="W490" s="62" t="s">
        <v>7508</v>
      </c>
      <c r="X490" s="1" t="s">
        <v>5230</v>
      </c>
    </row>
    <row r="491" spans="2:24" ht="15" customHeight="1" x14ac:dyDescent="0.2">
      <c r="B491" s="1" t="s">
        <v>6951</v>
      </c>
      <c r="C491" s="70" t="s">
        <v>6952</v>
      </c>
      <c r="D491" s="62" t="s">
        <v>5138</v>
      </c>
      <c r="E491" s="1" t="s">
        <v>6953</v>
      </c>
      <c r="F491" s="2">
        <v>1</v>
      </c>
      <c r="G491" s="2">
        <v>778.5</v>
      </c>
      <c r="H491" s="2">
        <f>+G491*21/100</f>
        <v>163.48500000000001</v>
      </c>
      <c r="I491" s="2">
        <v>778.5</v>
      </c>
      <c r="J491" s="2">
        <v>77.849999999999994</v>
      </c>
      <c r="K491" s="63">
        <v>45175</v>
      </c>
      <c r="L491" s="62">
        <v>2</v>
      </c>
      <c r="M491" s="62">
        <v>1</v>
      </c>
      <c r="N491" s="2"/>
      <c r="O491" s="2"/>
      <c r="P491" s="2"/>
      <c r="Q491" s="62" t="s">
        <v>6954</v>
      </c>
      <c r="R491" s="73" t="s">
        <v>6955</v>
      </c>
      <c r="S491" s="78" t="s">
        <v>2587</v>
      </c>
      <c r="T491" s="15"/>
      <c r="U491" s="13" t="s">
        <v>6956</v>
      </c>
      <c r="V491" s="2">
        <v>856.35</v>
      </c>
      <c r="W491" s="62" t="s">
        <v>7508</v>
      </c>
      <c r="X491" s="1" t="s">
        <v>5249</v>
      </c>
    </row>
    <row r="492" spans="2:24" ht="15" customHeight="1" x14ac:dyDescent="0.2">
      <c r="B492" s="1" t="s">
        <v>6961</v>
      </c>
      <c r="C492" s="70" t="s">
        <v>6962</v>
      </c>
      <c r="D492" s="62" t="s">
        <v>5138</v>
      </c>
      <c r="E492" s="1" t="s">
        <v>6963</v>
      </c>
      <c r="F492" s="2">
        <v>1</v>
      </c>
      <c r="G492" s="2">
        <v>221.15</v>
      </c>
      <c r="H492" s="2">
        <f>+G492*21/100</f>
        <v>46.441500000000005</v>
      </c>
      <c r="I492" s="2">
        <v>221.15</v>
      </c>
      <c r="J492" s="2">
        <v>46.44</v>
      </c>
      <c r="K492" s="63">
        <v>45175</v>
      </c>
      <c r="L492" s="62">
        <v>2</v>
      </c>
      <c r="M492" s="62">
        <v>1</v>
      </c>
      <c r="N492" s="2"/>
      <c r="O492" s="2"/>
      <c r="P492" s="2"/>
      <c r="Q492" s="62" t="s">
        <v>179</v>
      </c>
      <c r="R492" s="73" t="s">
        <v>5351</v>
      </c>
      <c r="S492" s="78" t="s">
        <v>2587</v>
      </c>
      <c r="T492" s="15"/>
      <c r="U492" s="13" t="s">
        <v>354</v>
      </c>
      <c r="V492" s="2">
        <v>267.58999999999997</v>
      </c>
      <c r="W492" s="62" t="s">
        <v>7508</v>
      </c>
      <c r="X492" s="1" t="s">
        <v>5249</v>
      </c>
    </row>
    <row r="493" spans="2:24" ht="15" customHeight="1" x14ac:dyDescent="0.2">
      <c r="B493" s="1" t="s">
        <v>6937</v>
      </c>
      <c r="C493" s="70" t="s">
        <v>6938</v>
      </c>
      <c r="D493" s="62" t="s">
        <v>5138</v>
      </c>
      <c r="E493" s="1" t="s">
        <v>6939</v>
      </c>
      <c r="F493" s="2">
        <v>0.1</v>
      </c>
      <c r="G493" s="2">
        <v>315</v>
      </c>
      <c r="H493" s="2">
        <f>+G493*21/100</f>
        <v>66.150000000000006</v>
      </c>
      <c r="I493" s="2">
        <v>260</v>
      </c>
      <c r="J493" s="2">
        <v>54.6</v>
      </c>
      <c r="K493" s="63">
        <v>45175</v>
      </c>
      <c r="L493" s="62">
        <v>2</v>
      </c>
      <c r="M493" s="62">
        <v>1</v>
      </c>
      <c r="N493" s="2"/>
      <c r="O493" s="2"/>
      <c r="P493" s="2"/>
      <c r="Q493" s="62" t="s">
        <v>100</v>
      </c>
      <c r="R493" s="73" t="s">
        <v>5390</v>
      </c>
      <c r="S493" s="78" t="s">
        <v>2587</v>
      </c>
      <c r="T493" s="15"/>
      <c r="U493" s="13" t="s">
        <v>2272</v>
      </c>
      <c r="V493" s="2">
        <v>314.60000000000002</v>
      </c>
      <c r="W493" s="62" t="s">
        <v>7508</v>
      </c>
      <c r="X493" s="1" t="s">
        <v>5226</v>
      </c>
    </row>
    <row r="494" spans="2:24" ht="15" customHeight="1" x14ac:dyDescent="0.2">
      <c r="B494" s="1" t="s">
        <v>6912</v>
      </c>
      <c r="C494" s="70" t="s">
        <v>6913</v>
      </c>
      <c r="D494" s="62" t="s">
        <v>5138</v>
      </c>
      <c r="E494" s="1" t="s">
        <v>6914</v>
      </c>
      <c r="F494" s="2">
        <v>0.1</v>
      </c>
      <c r="G494" s="2">
        <v>246.92</v>
      </c>
      <c r="H494" s="2">
        <f>+G494*21/100</f>
        <v>51.853199999999994</v>
      </c>
      <c r="I494" s="2">
        <v>246.92</v>
      </c>
      <c r="J494" s="2">
        <v>51.85</v>
      </c>
      <c r="K494" s="63">
        <v>45175</v>
      </c>
      <c r="L494" s="62">
        <v>2</v>
      </c>
      <c r="M494" s="62">
        <v>1</v>
      </c>
      <c r="N494" s="2"/>
      <c r="O494" s="2"/>
      <c r="P494" s="2"/>
      <c r="Q494" s="62" t="s">
        <v>558</v>
      </c>
      <c r="R494" s="73" t="s">
        <v>1671</v>
      </c>
      <c r="S494" s="78" t="s">
        <v>2587</v>
      </c>
      <c r="T494" s="15"/>
      <c r="U494" s="13" t="s">
        <v>856</v>
      </c>
      <c r="V494" s="2">
        <v>298.77</v>
      </c>
      <c r="W494" s="62" t="s">
        <v>7508</v>
      </c>
      <c r="X494" s="1" t="s">
        <v>5279</v>
      </c>
    </row>
    <row r="495" spans="2:24" ht="15" customHeight="1" x14ac:dyDescent="0.2">
      <c r="B495" s="1" t="s">
        <v>6921</v>
      </c>
      <c r="C495" s="70" t="s">
        <v>6922</v>
      </c>
      <c r="D495" s="62" t="s">
        <v>5138</v>
      </c>
      <c r="E495" s="1" t="s">
        <v>6923</v>
      </c>
      <c r="F495" s="2">
        <v>0.1</v>
      </c>
      <c r="G495" s="2">
        <v>8.64</v>
      </c>
      <c r="H495" s="2">
        <f>+G495*21/100</f>
        <v>1.8144</v>
      </c>
      <c r="I495" s="2">
        <v>8.64</v>
      </c>
      <c r="J495" s="2">
        <v>1.81</v>
      </c>
      <c r="K495" s="63">
        <v>45175</v>
      </c>
      <c r="L495" s="62">
        <v>2</v>
      </c>
      <c r="M495" s="62">
        <v>1</v>
      </c>
      <c r="N495" s="2"/>
      <c r="O495" s="2"/>
      <c r="P495" s="2"/>
      <c r="Q495" s="62" t="s">
        <v>122</v>
      </c>
      <c r="R495" s="73" t="s">
        <v>5296</v>
      </c>
      <c r="S495" s="78" t="s">
        <v>2587</v>
      </c>
      <c r="T495" s="15"/>
      <c r="U495" s="13" t="s">
        <v>581</v>
      </c>
      <c r="V495" s="2">
        <v>10.45</v>
      </c>
      <c r="W495" s="62" t="s">
        <v>7508</v>
      </c>
      <c r="X495" s="1" t="s">
        <v>5279</v>
      </c>
    </row>
    <row r="496" spans="2:24" ht="15" customHeight="1" x14ac:dyDescent="0.2">
      <c r="B496" s="1" t="s">
        <v>6924</v>
      </c>
      <c r="C496" s="70" t="s">
        <v>6925</v>
      </c>
      <c r="D496" s="62" t="s">
        <v>5138</v>
      </c>
      <c r="E496" s="1" t="s">
        <v>6926</v>
      </c>
      <c r="F496" s="2">
        <v>0.1</v>
      </c>
      <c r="G496" s="2">
        <v>27.94</v>
      </c>
      <c r="H496" s="2">
        <f>+G496*21/100</f>
        <v>5.8673999999999999</v>
      </c>
      <c r="I496" s="2">
        <v>27.93</v>
      </c>
      <c r="J496" s="2">
        <v>5.87</v>
      </c>
      <c r="K496" s="63">
        <v>45175</v>
      </c>
      <c r="L496" s="62">
        <v>2</v>
      </c>
      <c r="M496" s="62">
        <v>1</v>
      </c>
      <c r="N496" s="2"/>
      <c r="O496" s="2"/>
      <c r="P496" s="2"/>
      <c r="Q496" s="62" t="s">
        <v>122</v>
      </c>
      <c r="R496" s="73" t="s">
        <v>5296</v>
      </c>
      <c r="S496" s="78" t="s">
        <v>2587</v>
      </c>
      <c r="T496" s="15"/>
      <c r="U496" s="13" t="s">
        <v>1013</v>
      </c>
      <c r="V496" s="2">
        <v>33.799999999999997</v>
      </c>
      <c r="W496" s="62" t="s">
        <v>7508</v>
      </c>
      <c r="X496" s="1" t="s">
        <v>5279</v>
      </c>
    </row>
    <row r="497" spans="2:24" ht="15" customHeight="1" x14ac:dyDescent="0.2">
      <c r="B497" s="1" t="s">
        <v>6915</v>
      </c>
      <c r="C497" s="70" t="s">
        <v>6916</v>
      </c>
      <c r="D497" s="62" t="s">
        <v>5139</v>
      </c>
      <c r="E497" s="1" t="s">
        <v>6917</v>
      </c>
      <c r="F497" s="2">
        <v>0.1</v>
      </c>
      <c r="G497" s="2">
        <v>74.900000000000006</v>
      </c>
      <c r="H497" s="2">
        <f>+G497*21/100</f>
        <v>15.729000000000001</v>
      </c>
      <c r="I497" s="2">
        <v>68.09</v>
      </c>
      <c r="J497" s="2">
        <v>6.81</v>
      </c>
      <c r="K497" s="63">
        <v>45175</v>
      </c>
      <c r="L497" s="62">
        <v>2</v>
      </c>
      <c r="M497" s="62">
        <v>1</v>
      </c>
      <c r="N497" s="2"/>
      <c r="O497" s="2"/>
      <c r="P497" s="2"/>
      <c r="Q497" s="62" t="s">
        <v>258</v>
      </c>
      <c r="R497" s="73" t="s">
        <v>862</v>
      </c>
      <c r="S497" s="78" t="s">
        <v>2587</v>
      </c>
      <c r="T497" s="15"/>
      <c r="U497" s="13" t="s">
        <v>863</v>
      </c>
      <c r="V497" s="2">
        <v>74.900000000000006</v>
      </c>
      <c r="W497" s="62" t="s">
        <v>7508</v>
      </c>
      <c r="X497" s="1" t="s">
        <v>5279</v>
      </c>
    </row>
    <row r="498" spans="2:24" ht="15" customHeight="1" x14ac:dyDescent="0.2">
      <c r="B498" s="1" t="s">
        <v>6969</v>
      </c>
      <c r="C498" s="70" t="s">
        <v>6970</v>
      </c>
      <c r="D498" s="62" t="s">
        <v>5139</v>
      </c>
      <c r="E498" s="1" t="s">
        <v>6971</v>
      </c>
      <c r="F498" s="2">
        <v>0.1</v>
      </c>
      <c r="G498" s="2">
        <v>391.13</v>
      </c>
      <c r="H498" s="2">
        <f>+G498*21/100</f>
        <v>82.137299999999996</v>
      </c>
      <c r="I498" s="2">
        <v>391.13</v>
      </c>
      <c r="J498" s="2">
        <v>82.14</v>
      </c>
      <c r="K498" s="63">
        <v>45175</v>
      </c>
      <c r="L498" s="62">
        <v>2</v>
      </c>
      <c r="M498" s="62">
        <v>1</v>
      </c>
      <c r="N498" s="2"/>
      <c r="O498" s="2"/>
      <c r="P498" s="2"/>
      <c r="Q498" s="62" t="s">
        <v>305</v>
      </c>
      <c r="R498" s="73" t="s">
        <v>6972</v>
      </c>
      <c r="S498" s="78" t="s">
        <v>2587</v>
      </c>
      <c r="T498" s="15"/>
      <c r="U498" s="13" t="s">
        <v>6973</v>
      </c>
      <c r="V498" s="2">
        <v>473.27</v>
      </c>
      <c r="W498" s="62" t="s">
        <v>7508</v>
      </c>
      <c r="X498" s="1" t="s">
        <v>5460</v>
      </c>
    </row>
    <row r="499" spans="2:24" ht="15" customHeight="1" x14ac:dyDescent="0.2">
      <c r="B499" s="1" t="s">
        <v>6909</v>
      </c>
      <c r="C499" s="70" t="s">
        <v>6910</v>
      </c>
      <c r="D499" s="62" t="s">
        <v>5138</v>
      </c>
      <c r="E499" s="1" t="s">
        <v>6911</v>
      </c>
      <c r="F499" s="2">
        <v>0.1</v>
      </c>
      <c r="G499" s="2">
        <v>54.53</v>
      </c>
      <c r="H499" s="2">
        <f>+G499*21/100</f>
        <v>11.451300000000002</v>
      </c>
      <c r="I499" s="2">
        <v>54.53</v>
      </c>
      <c r="J499" s="2">
        <v>11.45</v>
      </c>
      <c r="K499" s="63">
        <v>45175</v>
      </c>
      <c r="L499" s="62">
        <v>2</v>
      </c>
      <c r="M499" s="62">
        <v>1</v>
      </c>
      <c r="N499" s="2"/>
      <c r="O499" s="2"/>
      <c r="P499" s="2"/>
      <c r="Q499" s="62" t="s">
        <v>183</v>
      </c>
      <c r="R499" s="73" t="s">
        <v>6839</v>
      </c>
      <c r="S499" s="78" t="s">
        <v>2587</v>
      </c>
      <c r="T499" s="15"/>
      <c r="U499" s="13" t="s">
        <v>1013</v>
      </c>
      <c r="V499" s="2">
        <v>65.98</v>
      </c>
      <c r="W499" s="62" t="s">
        <v>7508</v>
      </c>
      <c r="X499" s="1" t="s">
        <v>5279</v>
      </c>
    </row>
    <row r="500" spans="2:24" ht="15" customHeight="1" x14ac:dyDescent="0.2">
      <c r="B500" s="1" t="s">
        <v>6982</v>
      </c>
      <c r="C500" s="70" t="s">
        <v>6983</v>
      </c>
      <c r="D500" s="62" t="s">
        <v>5139</v>
      </c>
      <c r="E500" s="1" t="s">
        <v>6984</v>
      </c>
      <c r="F500" s="2">
        <v>1.5</v>
      </c>
      <c r="G500" s="2">
        <v>9084.4699999999993</v>
      </c>
      <c r="H500" s="2">
        <f>+G500*21/100</f>
        <v>1907.7386999999999</v>
      </c>
      <c r="I500" s="2">
        <v>9084.4699999999993</v>
      </c>
      <c r="J500" s="2">
        <v>1907.74</v>
      </c>
      <c r="K500" s="63">
        <v>45176</v>
      </c>
      <c r="L500" s="62">
        <v>2</v>
      </c>
      <c r="M500" s="62">
        <v>1</v>
      </c>
      <c r="N500" s="2"/>
      <c r="O500" s="2"/>
      <c r="P500" s="2"/>
      <c r="Q500" s="62" t="s">
        <v>10029</v>
      </c>
      <c r="R500" s="73" t="s">
        <v>6985</v>
      </c>
      <c r="S500" s="78" t="s">
        <v>2587</v>
      </c>
      <c r="T500" s="15"/>
      <c r="U500" s="13" t="s">
        <v>6986</v>
      </c>
      <c r="V500" s="2">
        <v>10992.21</v>
      </c>
      <c r="W500" s="62" t="s">
        <v>7508</v>
      </c>
      <c r="X500" s="1" t="s">
        <v>5230</v>
      </c>
    </row>
    <row r="501" spans="2:24" ht="15" customHeight="1" x14ac:dyDescent="0.2">
      <c r="B501" s="1" t="s">
        <v>6979</v>
      </c>
      <c r="C501" s="70" t="s">
        <v>6980</v>
      </c>
      <c r="D501" s="62" t="s">
        <v>5138</v>
      </c>
      <c r="E501" s="1" t="s">
        <v>6981</v>
      </c>
      <c r="F501" s="2">
        <v>0.5</v>
      </c>
      <c r="G501" s="2">
        <v>123.66</v>
      </c>
      <c r="H501" s="2">
        <f>+G501*21/100</f>
        <v>25.968600000000002</v>
      </c>
      <c r="I501" s="2">
        <v>123.66</v>
      </c>
      <c r="J501" s="2">
        <v>25.97</v>
      </c>
      <c r="K501" s="63">
        <v>45176</v>
      </c>
      <c r="L501" s="62">
        <v>2</v>
      </c>
      <c r="M501" s="62">
        <v>1</v>
      </c>
      <c r="N501" s="2"/>
      <c r="O501" s="2"/>
      <c r="P501" s="2"/>
      <c r="Q501" s="62" t="s">
        <v>828</v>
      </c>
      <c r="R501" s="73" t="s">
        <v>1435</v>
      </c>
      <c r="S501" s="78" t="s">
        <v>2587</v>
      </c>
      <c r="T501" s="15"/>
      <c r="U501" s="76">
        <v>44000000</v>
      </c>
      <c r="V501" s="2">
        <v>149.63</v>
      </c>
      <c r="W501" s="62" t="s">
        <v>7508</v>
      </c>
      <c r="X501" s="1" t="s">
        <v>5230</v>
      </c>
    </row>
    <row r="502" spans="2:24" ht="15" customHeight="1" x14ac:dyDescent="0.2">
      <c r="B502" s="1" t="s">
        <v>6991</v>
      </c>
      <c r="C502" s="70" t="s">
        <v>6992</v>
      </c>
      <c r="D502" s="62" t="s">
        <v>5138</v>
      </c>
      <c r="E502" s="1" t="s">
        <v>6993</v>
      </c>
      <c r="F502" s="2">
        <v>1</v>
      </c>
      <c r="G502" s="2">
        <v>87.76</v>
      </c>
      <c r="H502" s="2">
        <f>+G502*21/100</f>
        <v>18.429600000000001</v>
      </c>
      <c r="I502" s="2">
        <v>87.88</v>
      </c>
      <c r="J502" s="2">
        <v>18.45</v>
      </c>
      <c r="K502" s="63">
        <v>45176</v>
      </c>
      <c r="L502" s="62">
        <v>2</v>
      </c>
      <c r="M502" s="62">
        <v>1</v>
      </c>
      <c r="N502" s="2"/>
      <c r="O502" s="2"/>
      <c r="P502" s="2"/>
      <c r="Q502" s="62" t="s">
        <v>140</v>
      </c>
      <c r="R502" s="73" t="s">
        <v>2913</v>
      </c>
      <c r="S502" s="78" t="s">
        <v>2587</v>
      </c>
      <c r="T502" s="15"/>
      <c r="U502" s="13" t="s">
        <v>128</v>
      </c>
      <c r="V502" s="2">
        <v>106.33</v>
      </c>
      <c r="W502" s="62" t="s">
        <v>7508</v>
      </c>
      <c r="X502" s="1" t="s">
        <v>5226</v>
      </c>
    </row>
    <row r="503" spans="2:24" ht="15" customHeight="1" x14ac:dyDescent="0.2">
      <c r="B503" s="1" t="s">
        <v>7006</v>
      </c>
      <c r="C503" s="70" t="s">
        <v>7007</v>
      </c>
      <c r="D503" s="62" t="s">
        <v>5138</v>
      </c>
      <c r="E503" s="1" t="s">
        <v>7008</v>
      </c>
      <c r="F503" s="2">
        <v>1</v>
      </c>
      <c r="G503" s="2">
        <v>43.99</v>
      </c>
      <c r="H503" s="2">
        <f>+G503*21/100</f>
        <v>9.2379000000000016</v>
      </c>
      <c r="I503" s="2">
        <v>43.99</v>
      </c>
      <c r="J503" s="2">
        <v>9.24</v>
      </c>
      <c r="K503" s="63">
        <v>45176</v>
      </c>
      <c r="L503" s="62">
        <v>2</v>
      </c>
      <c r="M503" s="62">
        <v>1</v>
      </c>
      <c r="N503" s="2"/>
      <c r="O503" s="2"/>
      <c r="P503" s="2"/>
      <c r="Q503" s="62" t="s">
        <v>140</v>
      </c>
      <c r="R503" s="73" t="s">
        <v>7009</v>
      </c>
      <c r="S503" s="78" t="s">
        <v>2587</v>
      </c>
      <c r="T503" s="15"/>
      <c r="U503" s="13" t="s">
        <v>354</v>
      </c>
      <c r="V503" s="2">
        <v>53.23</v>
      </c>
      <c r="W503" s="62" t="s">
        <v>7508</v>
      </c>
      <c r="X503" s="1" t="s">
        <v>5249</v>
      </c>
    </row>
    <row r="504" spans="2:24" ht="15" customHeight="1" x14ac:dyDescent="0.2">
      <c r="B504" s="1" t="s">
        <v>7010</v>
      </c>
      <c r="C504" s="70" t="s">
        <v>7011</v>
      </c>
      <c r="D504" s="62" t="s">
        <v>5139</v>
      </c>
      <c r="E504" s="1" t="s">
        <v>7012</v>
      </c>
      <c r="F504" s="2">
        <v>1</v>
      </c>
      <c r="G504" s="2">
        <v>650</v>
      </c>
      <c r="H504" s="2">
        <f>+G504*21/100</f>
        <v>136.5</v>
      </c>
      <c r="I504" s="2">
        <v>650</v>
      </c>
      <c r="J504" s="2">
        <v>136.5</v>
      </c>
      <c r="K504" s="63">
        <v>45176</v>
      </c>
      <c r="L504" s="62">
        <v>2</v>
      </c>
      <c r="M504" s="62">
        <v>1</v>
      </c>
      <c r="N504" s="2"/>
      <c r="O504" s="2"/>
      <c r="P504" s="2"/>
      <c r="Q504" s="62" t="s">
        <v>7013</v>
      </c>
      <c r="R504" s="73" t="s">
        <v>7014</v>
      </c>
      <c r="S504" s="78" t="s">
        <v>2587</v>
      </c>
      <c r="T504" s="15"/>
      <c r="U504" s="13" t="s">
        <v>6201</v>
      </c>
      <c r="V504" s="2">
        <v>786.5</v>
      </c>
      <c r="W504" s="62" t="s">
        <v>7508</v>
      </c>
      <c r="X504" s="1" t="s">
        <v>5504</v>
      </c>
    </row>
    <row r="505" spans="2:24" ht="15" customHeight="1" x14ac:dyDescent="0.2">
      <c r="B505" s="1" t="s">
        <v>6987</v>
      </c>
      <c r="C505" s="70" t="s">
        <v>6988</v>
      </c>
      <c r="D505" s="62" t="s">
        <v>5138</v>
      </c>
      <c r="E505" s="1" t="s">
        <v>6989</v>
      </c>
      <c r="F505" s="2">
        <v>4</v>
      </c>
      <c r="G505" s="2">
        <v>1900</v>
      </c>
      <c r="H505" s="2">
        <f>+G505*21/100</f>
        <v>399</v>
      </c>
      <c r="I505" s="2">
        <v>1900</v>
      </c>
      <c r="J505" s="2">
        <v>399</v>
      </c>
      <c r="K505" s="63">
        <v>45176</v>
      </c>
      <c r="L505" s="62">
        <v>2</v>
      </c>
      <c r="M505" s="62">
        <v>1</v>
      </c>
      <c r="N505" s="2"/>
      <c r="O505" s="2"/>
      <c r="P505" s="2"/>
      <c r="Q505" s="62" t="s">
        <v>607</v>
      </c>
      <c r="R505" s="73" t="s">
        <v>2609</v>
      </c>
      <c r="S505" s="78" t="s">
        <v>2587</v>
      </c>
      <c r="T505" s="15"/>
      <c r="U505" s="13" t="s">
        <v>6990</v>
      </c>
      <c r="V505" s="2">
        <v>2299</v>
      </c>
      <c r="W505" s="62" t="s">
        <v>7508</v>
      </c>
      <c r="X505" s="1" t="s">
        <v>5230</v>
      </c>
    </row>
    <row r="506" spans="2:24" ht="15" customHeight="1" x14ac:dyDescent="0.2">
      <c r="B506" s="1" t="s">
        <v>6997</v>
      </c>
      <c r="C506" s="70" t="s">
        <v>6998</v>
      </c>
      <c r="D506" s="62" t="s">
        <v>5138</v>
      </c>
      <c r="E506" s="1" t="s">
        <v>6999</v>
      </c>
      <c r="F506" s="2">
        <v>0.1</v>
      </c>
      <c r="G506" s="2">
        <v>442</v>
      </c>
      <c r="H506" s="2">
        <f>+G506*21/100</f>
        <v>92.82</v>
      </c>
      <c r="I506" s="2">
        <v>442</v>
      </c>
      <c r="J506" s="2">
        <v>92.82</v>
      </c>
      <c r="K506" s="63">
        <v>45176</v>
      </c>
      <c r="L506" s="62">
        <v>2</v>
      </c>
      <c r="M506" s="62">
        <v>1</v>
      </c>
      <c r="N506" s="2"/>
      <c r="O506" s="2"/>
      <c r="P506" s="2"/>
      <c r="Q506" s="62" t="s">
        <v>100</v>
      </c>
      <c r="R506" s="73" t="s">
        <v>5390</v>
      </c>
      <c r="S506" s="78" t="s">
        <v>2587</v>
      </c>
      <c r="T506" s="15"/>
      <c r="U506" s="13" t="s">
        <v>156</v>
      </c>
      <c r="V506" s="2">
        <v>534.82000000000005</v>
      </c>
      <c r="W506" s="62" t="s">
        <v>7508</v>
      </c>
      <c r="X506" s="1" t="s">
        <v>5226</v>
      </c>
    </row>
    <row r="507" spans="2:24" ht="15" customHeight="1" x14ac:dyDescent="0.2">
      <c r="B507" s="1" t="s">
        <v>7000</v>
      </c>
      <c r="C507" s="70" t="s">
        <v>7001</v>
      </c>
      <c r="D507" s="62" t="s">
        <v>5138</v>
      </c>
      <c r="E507" s="1" t="s">
        <v>7002</v>
      </c>
      <c r="F507" s="2">
        <v>0.1</v>
      </c>
      <c r="G507" s="2">
        <v>1418</v>
      </c>
      <c r="H507" s="2">
        <f>+G507*21/100</f>
        <v>297.77999999999997</v>
      </c>
      <c r="I507" s="2">
        <v>1418</v>
      </c>
      <c r="J507" s="2">
        <v>297.77999999999997</v>
      </c>
      <c r="K507" s="63">
        <v>45176</v>
      </c>
      <c r="L507" s="62">
        <v>2</v>
      </c>
      <c r="M507" s="62">
        <v>1</v>
      </c>
      <c r="N507" s="2"/>
      <c r="O507" s="2"/>
      <c r="P507" s="2"/>
      <c r="Q507" s="62" t="s">
        <v>100</v>
      </c>
      <c r="R507" s="73" t="s">
        <v>5390</v>
      </c>
      <c r="S507" s="78" t="s">
        <v>2587</v>
      </c>
      <c r="T507" s="15"/>
      <c r="U507" s="13" t="s">
        <v>156</v>
      </c>
      <c r="V507" s="2">
        <v>1715.78</v>
      </c>
      <c r="W507" s="62" t="s">
        <v>7508</v>
      </c>
      <c r="X507" s="1" t="s">
        <v>5226</v>
      </c>
    </row>
    <row r="508" spans="2:24" ht="15" customHeight="1" x14ac:dyDescent="0.2">
      <c r="B508" s="1" t="s">
        <v>6994</v>
      </c>
      <c r="C508" s="70" t="s">
        <v>6995</v>
      </c>
      <c r="D508" s="62" t="s">
        <v>5138</v>
      </c>
      <c r="E508" s="1" t="s">
        <v>6996</v>
      </c>
      <c r="F508" s="2">
        <v>1</v>
      </c>
      <c r="G508" s="2">
        <v>407.5</v>
      </c>
      <c r="H508" s="2">
        <f>+G508*21/100</f>
        <v>85.575000000000003</v>
      </c>
      <c r="I508" s="2">
        <v>407.5</v>
      </c>
      <c r="J508" s="2">
        <v>85.58</v>
      </c>
      <c r="K508" s="63">
        <v>45176</v>
      </c>
      <c r="L508" s="62">
        <v>2</v>
      </c>
      <c r="M508" s="62">
        <v>1</v>
      </c>
      <c r="N508" s="2"/>
      <c r="O508" s="2"/>
      <c r="P508" s="2"/>
      <c r="Q508" s="65" t="s">
        <v>131</v>
      </c>
      <c r="R508" s="73" t="s">
        <v>132</v>
      </c>
      <c r="S508" s="78" t="s">
        <v>2587</v>
      </c>
      <c r="T508" s="15"/>
      <c r="U508" s="13" t="s">
        <v>581</v>
      </c>
      <c r="V508" s="2">
        <v>493.08</v>
      </c>
      <c r="W508" s="62" t="s">
        <v>7508</v>
      </c>
      <c r="X508" s="1" t="s">
        <v>5226</v>
      </c>
    </row>
    <row r="509" spans="2:24" ht="15" customHeight="1" x14ac:dyDescent="0.2">
      <c r="B509" s="1" t="s">
        <v>7003</v>
      </c>
      <c r="C509" s="70" t="s">
        <v>7004</v>
      </c>
      <c r="D509" s="62" t="s">
        <v>5138</v>
      </c>
      <c r="E509" s="1" t="s">
        <v>7005</v>
      </c>
      <c r="F509" s="2">
        <v>0.02</v>
      </c>
      <c r="G509" s="2">
        <v>92</v>
      </c>
      <c r="H509" s="2">
        <f>+G509*21/100</f>
        <v>19.32</v>
      </c>
      <c r="I509" s="2">
        <v>91.64</v>
      </c>
      <c r="J509" s="2">
        <v>19.239999999999998</v>
      </c>
      <c r="K509" s="63">
        <v>45176</v>
      </c>
      <c r="L509" s="62">
        <v>2</v>
      </c>
      <c r="M509" s="62">
        <v>1</v>
      </c>
      <c r="N509" s="2"/>
      <c r="O509" s="2"/>
      <c r="P509" s="2"/>
      <c r="Q509" s="62" t="s">
        <v>143</v>
      </c>
      <c r="R509" s="73" t="s">
        <v>3453</v>
      </c>
      <c r="S509" s="78" t="s">
        <v>2587</v>
      </c>
      <c r="T509" s="15"/>
      <c r="U509" s="13" t="s">
        <v>144</v>
      </c>
      <c r="V509" s="2">
        <v>110.88</v>
      </c>
      <c r="W509" s="62" t="s">
        <v>7508</v>
      </c>
      <c r="X509" s="1" t="s">
        <v>5226</v>
      </c>
    </row>
    <row r="510" spans="2:24" ht="15" customHeight="1" x14ac:dyDescent="0.2">
      <c r="B510" s="1" t="s">
        <v>6974</v>
      </c>
      <c r="C510" s="70" t="s">
        <v>6975</v>
      </c>
      <c r="D510" s="62" t="s">
        <v>5139</v>
      </c>
      <c r="E510" s="1" t="s">
        <v>6976</v>
      </c>
      <c r="F510" s="2">
        <v>0.2</v>
      </c>
      <c r="G510" s="2">
        <v>135</v>
      </c>
      <c r="H510" s="2">
        <v>0</v>
      </c>
      <c r="I510" s="2">
        <v>135</v>
      </c>
      <c r="J510" s="2">
        <v>0</v>
      </c>
      <c r="K510" s="63">
        <v>45176</v>
      </c>
      <c r="L510" s="62">
        <v>2</v>
      </c>
      <c r="M510" s="62">
        <v>1</v>
      </c>
      <c r="N510" s="2"/>
      <c r="O510" s="2"/>
      <c r="P510" s="2"/>
      <c r="Q510" s="62" t="s">
        <v>6977</v>
      </c>
      <c r="R510" s="73" t="s">
        <v>6978</v>
      </c>
      <c r="S510" s="78" t="s">
        <v>2587</v>
      </c>
      <c r="T510" s="15"/>
      <c r="U510" s="13" t="s">
        <v>690</v>
      </c>
      <c r="V510" s="2">
        <v>135</v>
      </c>
      <c r="W510" s="62" t="s">
        <v>7508</v>
      </c>
      <c r="X510" s="1" t="s">
        <v>5230</v>
      </c>
    </row>
    <row r="511" spans="2:24" ht="15" customHeight="1" x14ac:dyDescent="0.2">
      <c r="B511" s="1" t="s">
        <v>7021</v>
      </c>
      <c r="C511" s="70" t="s">
        <v>7022</v>
      </c>
      <c r="D511" s="62" t="s">
        <v>5138</v>
      </c>
      <c r="E511" s="1" t="s">
        <v>7023</v>
      </c>
      <c r="F511" s="2">
        <v>1</v>
      </c>
      <c r="G511" s="2">
        <v>135.47999999999999</v>
      </c>
      <c r="H511" s="2">
        <f>+G511*21/100</f>
        <v>28.450800000000001</v>
      </c>
      <c r="I511" s="2">
        <v>135.82</v>
      </c>
      <c r="J511" s="2">
        <v>28.52</v>
      </c>
      <c r="K511" s="63">
        <v>45178</v>
      </c>
      <c r="L511" s="62">
        <v>2</v>
      </c>
      <c r="M511" s="62">
        <v>1</v>
      </c>
      <c r="N511" s="2"/>
      <c r="O511" s="2"/>
      <c r="P511" s="2"/>
      <c r="Q511" s="62" t="s">
        <v>140</v>
      </c>
      <c r="R511" s="73" t="s">
        <v>3169</v>
      </c>
      <c r="S511" s="78" t="s">
        <v>2587</v>
      </c>
      <c r="T511" s="15"/>
      <c r="U511" s="13" t="s">
        <v>7024</v>
      </c>
      <c r="V511" s="2">
        <v>164.34</v>
      </c>
      <c r="W511" s="62" t="s">
        <v>7508</v>
      </c>
      <c r="X511" s="1" t="s">
        <v>5279</v>
      </c>
    </row>
    <row r="512" spans="2:24" ht="15" customHeight="1" x14ac:dyDescent="0.2">
      <c r="B512" s="1" t="s">
        <v>7025</v>
      </c>
      <c r="C512" s="70" t="s">
        <v>7026</v>
      </c>
      <c r="D512" s="62" t="s">
        <v>5138</v>
      </c>
      <c r="E512" s="1" t="s">
        <v>7027</v>
      </c>
      <c r="F512" s="2">
        <v>1</v>
      </c>
      <c r="G512" s="2">
        <v>26.75</v>
      </c>
      <c r="H512" s="2">
        <f>+G512*21/100</f>
        <v>5.6174999999999997</v>
      </c>
      <c r="I512" s="2">
        <v>26.75</v>
      </c>
      <c r="J512" s="2">
        <v>5.62</v>
      </c>
      <c r="K512" s="63">
        <v>45178</v>
      </c>
      <c r="L512" s="62">
        <v>2</v>
      </c>
      <c r="M512" s="62">
        <v>1</v>
      </c>
      <c r="N512" s="2"/>
      <c r="O512" s="2"/>
      <c r="P512" s="2"/>
      <c r="Q512" s="62" t="s">
        <v>38</v>
      </c>
      <c r="R512" s="73" t="s">
        <v>7028</v>
      </c>
      <c r="S512" s="78" t="s">
        <v>2587</v>
      </c>
      <c r="T512" s="15"/>
      <c r="U512" s="13" t="s">
        <v>31</v>
      </c>
      <c r="V512" s="2">
        <v>32.369999999999997</v>
      </c>
      <c r="W512" s="62" t="s">
        <v>7508</v>
      </c>
      <c r="X512" s="1" t="s">
        <v>5279</v>
      </c>
    </row>
    <row r="513" spans="2:24" ht="15" customHeight="1" x14ac:dyDescent="0.2">
      <c r="B513" s="1" t="s">
        <v>7015</v>
      </c>
      <c r="C513" s="70" t="s">
        <v>7016</v>
      </c>
      <c r="D513" s="62" t="s">
        <v>5138</v>
      </c>
      <c r="E513" s="1" t="s">
        <v>7017</v>
      </c>
      <c r="F513" s="2">
        <v>1</v>
      </c>
      <c r="G513" s="2">
        <v>62.59</v>
      </c>
      <c r="H513" s="2">
        <f>+G513*21/100</f>
        <v>13.1439</v>
      </c>
      <c r="I513" s="2">
        <v>62.59</v>
      </c>
      <c r="J513" s="2">
        <v>13.14</v>
      </c>
      <c r="K513" s="63">
        <v>45178</v>
      </c>
      <c r="L513" s="62">
        <v>2</v>
      </c>
      <c r="M513" s="62">
        <v>1</v>
      </c>
      <c r="N513" s="2"/>
      <c r="O513" s="2"/>
      <c r="P513" s="2"/>
      <c r="Q513" s="62" t="s">
        <v>170</v>
      </c>
      <c r="R513" s="73" t="s">
        <v>3052</v>
      </c>
      <c r="S513" s="78" t="s">
        <v>2587</v>
      </c>
      <c r="T513" s="15"/>
      <c r="U513" s="13" t="s">
        <v>171</v>
      </c>
      <c r="V513" s="2">
        <v>75.73</v>
      </c>
      <c r="W513" s="62" t="s">
        <v>7508</v>
      </c>
      <c r="X513" s="1" t="s">
        <v>5249</v>
      </c>
    </row>
    <row r="514" spans="2:24" ht="15" customHeight="1" x14ac:dyDescent="0.2">
      <c r="B514" s="1" t="s">
        <v>7029</v>
      </c>
      <c r="C514" s="70" t="s">
        <v>7030</v>
      </c>
      <c r="D514" s="62" t="s">
        <v>5138</v>
      </c>
      <c r="E514" s="1" t="s">
        <v>7031</v>
      </c>
      <c r="F514" s="2">
        <v>0.2</v>
      </c>
      <c r="G514" s="2">
        <v>97.06</v>
      </c>
      <c r="H514" s="2">
        <f>+G514*21/100</f>
        <v>20.3826</v>
      </c>
      <c r="I514" s="2">
        <v>97.06</v>
      </c>
      <c r="J514" s="2">
        <v>20.38</v>
      </c>
      <c r="K514" s="63">
        <v>45178</v>
      </c>
      <c r="L514" s="62">
        <v>2</v>
      </c>
      <c r="M514" s="62">
        <v>1</v>
      </c>
      <c r="N514" s="2"/>
      <c r="O514" s="2"/>
      <c r="P514" s="2"/>
      <c r="Q514" s="62" t="s">
        <v>150</v>
      </c>
      <c r="R514" s="73" t="s">
        <v>127</v>
      </c>
      <c r="S514" s="78" t="s">
        <v>2587</v>
      </c>
      <c r="T514" s="15"/>
      <c r="U514" s="13" t="s">
        <v>608</v>
      </c>
      <c r="V514" s="2">
        <v>117.44</v>
      </c>
      <c r="W514" s="62" t="s">
        <v>7508</v>
      </c>
      <c r="X514" s="1" t="s">
        <v>5279</v>
      </c>
    </row>
    <row r="515" spans="2:24" ht="15" customHeight="1" x14ac:dyDescent="0.2">
      <c r="B515" s="1" t="s">
        <v>7018</v>
      </c>
      <c r="C515" s="70" t="s">
        <v>7019</v>
      </c>
      <c r="D515" s="62" t="s">
        <v>5138</v>
      </c>
      <c r="E515" s="1" t="s">
        <v>7020</v>
      </c>
      <c r="F515" s="2">
        <v>1</v>
      </c>
      <c r="G515" s="2">
        <v>38.26</v>
      </c>
      <c r="H515" s="2">
        <f>+G515*21/100</f>
        <v>8.0345999999999993</v>
      </c>
      <c r="I515" s="2">
        <v>38.26</v>
      </c>
      <c r="J515" s="2">
        <v>8.0299999999999994</v>
      </c>
      <c r="K515" s="63">
        <v>45178</v>
      </c>
      <c r="L515" s="62">
        <v>2</v>
      </c>
      <c r="M515" s="62">
        <v>1</v>
      </c>
      <c r="N515" s="2"/>
      <c r="O515" s="2"/>
      <c r="P515" s="2"/>
      <c r="Q515" s="62" t="s">
        <v>63</v>
      </c>
      <c r="R515" s="73" t="s">
        <v>5487</v>
      </c>
      <c r="S515" s="78" t="s">
        <v>2587</v>
      </c>
      <c r="T515" s="15"/>
      <c r="U515" s="13" t="s">
        <v>551</v>
      </c>
      <c r="V515" s="2">
        <v>46.29</v>
      </c>
      <c r="W515" s="62" t="s">
        <v>7508</v>
      </c>
      <c r="X515" s="1" t="s">
        <v>5249</v>
      </c>
    </row>
    <row r="516" spans="2:24" ht="15" customHeight="1" x14ac:dyDescent="0.2">
      <c r="B516" s="1" t="s">
        <v>7032</v>
      </c>
      <c r="C516" s="70" t="s">
        <v>7033</v>
      </c>
      <c r="D516" s="62" t="s">
        <v>2591</v>
      </c>
      <c r="E516" s="1" t="s">
        <v>7034</v>
      </c>
      <c r="F516" s="2">
        <v>1</v>
      </c>
      <c r="G516" s="2">
        <v>10475</v>
      </c>
      <c r="H516" s="2">
        <f>+G516*21/100</f>
        <v>2199.75</v>
      </c>
      <c r="I516" s="2">
        <v>10475</v>
      </c>
      <c r="J516" s="2">
        <v>2199.75</v>
      </c>
      <c r="K516" s="63">
        <v>45180</v>
      </c>
      <c r="L516" s="62">
        <v>1</v>
      </c>
      <c r="M516" s="62">
        <v>1</v>
      </c>
      <c r="N516" s="2"/>
      <c r="O516" s="2"/>
      <c r="P516" s="2"/>
      <c r="Q516" s="62" t="s">
        <v>3163</v>
      </c>
      <c r="R516" s="73" t="s">
        <v>7035</v>
      </c>
      <c r="S516" s="78" t="s">
        <v>2587</v>
      </c>
      <c r="T516" s="15"/>
      <c r="U516" s="13" t="s">
        <v>7036</v>
      </c>
      <c r="V516" s="2">
        <v>12674.75</v>
      </c>
      <c r="W516" s="62" t="s">
        <v>7508</v>
      </c>
      <c r="X516" s="1" t="s">
        <v>5279</v>
      </c>
    </row>
    <row r="517" spans="2:24" ht="15" customHeight="1" x14ac:dyDescent="0.2">
      <c r="B517" s="1" t="s">
        <v>7037</v>
      </c>
      <c r="C517" s="70" t="s">
        <v>7038</v>
      </c>
      <c r="D517" s="62" t="s">
        <v>5138</v>
      </c>
      <c r="E517" s="1" t="s">
        <v>7039</v>
      </c>
      <c r="F517" s="2">
        <v>1</v>
      </c>
      <c r="G517" s="2">
        <v>49.71</v>
      </c>
      <c r="H517" s="2">
        <f>+G517*21/100</f>
        <v>10.439100000000002</v>
      </c>
      <c r="I517" s="2">
        <v>49.71</v>
      </c>
      <c r="J517" s="2">
        <v>10.44</v>
      </c>
      <c r="K517" s="63">
        <v>45180</v>
      </c>
      <c r="L517" s="62">
        <v>2</v>
      </c>
      <c r="M517" s="62">
        <v>1</v>
      </c>
      <c r="N517" s="2"/>
      <c r="O517" s="2"/>
      <c r="P517" s="2"/>
      <c r="Q517" s="62" t="s">
        <v>143</v>
      </c>
      <c r="R517" s="73" t="s">
        <v>7040</v>
      </c>
      <c r="S517" s="78" t="s">
        <v>2587</v>
      </c>
      <c r="T517" s="15"/>
      <c r="U517" s="13" t="s">
        <v>42</v>
      </c>
      <c r="V517" s="2">
        <v>60.15</v>
      </c>
      <c r="W517" s="62" t="s">
        <v>7508</v>
      </c>
      <c r="X517" s="1" t="s">
        <v>2606</v>
      </c>
    </row>
    <row r="518" spans="2:24" ht="15" customHeight="1" x14ac:dyDescent="0.2">
      <c r="B518" s="1" t="s">
        <v>7041</v>
      </c>
      <c r="C518" s="70" t="s">
        <v>7042</v>
      </c>
      <c r="D518" s="62" t="s">
        <v>5139</v>
      </c>
      <c r="E518" s="1" t="s">
        <v>7043</v>
      </c>
      <c r="F518" s="2">
        <v>0.1</v>
      </c>
      <c r="G518" s="2">
        <v>1500</v>
      </c>
      <c r="H518" s="2">
        <f>+G518*21/100</f>
        <v>315</v>
      </c>
      <c r="I518" s="2">
        <v>1158.75</v>
      </c>
      <c r="J518" s="2">
        <v>115.88</v>
      </c>
      <c r="K518" s="63">
        <v>45180</v>
      </c>
      <c r="L518" s="62">
        <v>1</v>
      </c>
      <c r="M518" s="62">
        <v>1</v>
      </c>
      <c r="N518" s="2"/>
      <c r="O518" s="2"/>
      <c r="P518" s="2"/>
      <c r="Q518" s="68" t="s">
        <v>7494</v>
      </c>
      <c r="R518" s="73" t="s">
        <v>7044</v>
      </c>
      <c r="S518" s="78" t="s">
        <v>2587</v>
      </c>
      <c r="T518" s="15"/>
      <c r="U518" s="13" t="s">
        <v>6716</v>
      </c>
      <c r="V518" s="2">
        <v>1274.6300000000001</v>
      </c>
      <c r="W518" s="62" t="s">
        <v>7508</v>
      </c>
      <c r="X518" s="1" t="s">
        <v>2606</v>
      </c>
    </row>
    <row r="519" spans="2:24" ht="15" customHeight="1" x14ac:dyDescent="0.2">
      <c r="B519" s="1" t="s">
        <v>7090</v>
      </c>
      <c r="C519" s="70" t="s">
        <v>7091</v>
      </c>
      <c r="D519" s="62" t="s">
        <v>5139</v>
      </c>
      <c r="E519" s="1" t="s">
        <v>7092</v>
      </c>
      <c r="F519" s="2">
        <v>3</v>
      </c>
      <c r="G519" s="2">
        <v>4301.3999999999996</v>
      </c>
      <c r="H519" s="2">
        <f>+G519*21/100</f>
        <v>903.29399999999998</v>
      </c>
      <c r="I519" s="2">
        <v>4301.3999999999996</v>
      </c>
      <c r="J519" s="2">
        <v>430.14</v>
      </c>
      <c r="K519" s="63">
        <v>45181</v>
      </c>
      <c r="L519" s="62">
        <v>2</v>
      </c>
      <c r="M519" s="62">
        <v>1</v>
      </c>
      <c r="N519" s="2"/>
      <c r="O519" s="2"/>
      <c r="P519" s="2"/>
      <c r="Q519" s="62" t="s">
        <v>10030</v>
      </c>
      <c r="R519" s="73" t="s">
        <v>7093</v>
      </c>
      <c r="S519" s="78" t="s">
        <v>2587</v>
      </c>
      <c r="T519" s="15"/>
      <c r="U519" s="13" t="s">
        <v>1180</v>
      </c>
      <c r="V519" s="2">
        <v>4731.54</v>
      </c>
      <c r="W519" s="62" t="s">
        <v>7508</v>
      </c>
      <c r="X519" s="1" t="s">
        <v>5279</v>
      </c>
    </row>
    <row r="520" spans="2:24" ht="15" customHeight="1" x14ac:dyDescent="0.2">
      <c r="B520" s="1" t="s">
        <v>7077</v>
      </c>
      <c r="C520" s="70" t="s">
        <v>7078</v>
      </c>
      <c r="D520" s="62" t="s">
        <v>5138</v>
      </c>
      <c r="E520" s="1" t="s">
        <v>7079</v>
      </c>
      <c r="F520" s="2">
        <v>1</v>
      </c>
      <c r="G520" s="2">
        <v>1250</v>
      </c>
      <c r="H520" s="2">
        <f>+G520*21/100</f>
        <v>262.5</v>
      </c>
      <c r="I520" s="2">
        <v>1250</v>
      </c>
      <c r="J520" s="2">
        <v>262.5</v>
      </c>
      <c r="K520" s="63">
        <v>45181</v>
      </c>
      <c r="L520" s="62">
        <v>2</v>
      </c>
      <c r="M520" s="62">
        <v>1</v>
      </c>
      <c r="N520" s="2"/>
      <c r="O520" s="2"/>
      <c r="P520" s="2"/>
      <c r="Q520" s="62" t="s">
        <v>568</v>
      </c>
      <c r="R520" s="73" t="s">
        <v>7080</v>
      </c>
      <c r="S520" s="78" t="s">
        <v>2587</v>
      </c>
      <c r="T520" s="15"/>
      <c r="U520" s="13" t="s">
        <v>2455</v>
      </c>
      <c r="V520" s="2">
        <v>1512.5</v>
      </c>
      <c r="W520" s="62" t="s">
        <v>7508</v>
      </c>
      <c r="X520" s="1" t="s">
        <v>5334</v>
      </c>
    </row>
    <row r="521" spans="2:24" ht="15" customHeight="1" x14ac:dyDescent="0.2">
      <c r="B521" s="1" t="s">
        <v>7050</v>
      </c>
      <c r="C521" s="70" t="s">
        <v>7051</v>
      </c>
      <c r="D521" s="62" t="s">
        <v>5138</v>
      </c>
      <c r="E521" s="1" t="s">
        <v>7052</v>
      </c>
      <c r="F521" s="2">
        <v>1</v>
      </c>
      <c r="G521" s="2">
        <v>123.75</v>
      </c>
      <c r="H521" s="2">
        <f>+G521*21/100</f>
        <v>25.987500000000001</v>
      </c>
      <c r="I521" s="2">
        <v>123.75</v>
      </c>
      <c r="J521" s="2">
        <v>25.99</v>
      </c>
      <c r="K521" s="63">
        <v>45181</v>
      </c>
      <c r="L521" s="62">
        <v>2</v>
      </c>
      <c r="M521" s="62">
        <v>1</v>
      </c>
      <c r="N521" s="2"/>
      <c r="O521" s="2"/>
      <c r="P521" s="2"/>
      <c r="Q521" s="62" t="s">
        <v>7053</v>
      </c>
      <c r="R521" s="73" t="s">
        <v>7054</v>
      </c>
      <c r="S521" s="78" t="s">
        <v>2587</v>
      </c>
      <c r="T521" s="15"/>
      <c r="U521" s="13" t="s">
        <v>354</v>
      </c>
      <c r="V521" s="2">
        <v>149.74</v>
      </c>
      <c r="W521" s="62" t="s">
        <v>7508</v>
      </c>
      <c r="X521" s="1" t="s">
        <v>5249</v>
      </c>
    </row>
    <row r="522" spans="2:24" ht="15" customHeight="1" x14ac:dyDescent="0.2">
      <c r="B522" s="1" t="s">
        <v>7071</v>
      </c>
      <c r="C522" s="70" t="s">
        <v>7072</v>
      </c>
      <c r="D522" s="62" t="s">
        <v>5138</v>
      </c>
      <c r="E522" s="1" t="s">
        <v>7073</v>
      </c>
      <c r="F522" s="2">
        <v>1</v>
      </c>
      <c r="G522" s="2">
        <v>120</v>
      </c>
      <c r="H522" s="2">
        <f>+G522*21/100</f>
        <v>25.2</v>
      </c>
      <c r="I522" s="2">
        <v>120</v>
      </c>
      <c r="J522" s="2">
        <v>25.2</v>
      </c>
      <c r="K522" s="63">
        <v>45181</v>
      </c>
      <c r="L522" s="62">
        <v>2</v>
      </c>
      <c r="M522" s="62">
        <v>1</v>
      </c>
      <c r="N522" s="2"/>
      <c r="O522" s="2"/>
      <c r="P522" s="2"/>
      <c r="Q522" s="62" t="s">
        <v>250</v>
      </c>
      <c r="R522" s="73" t="s">
        <v>3852</v>
      </c>
      <c r="S522" s="78" t="s">
        <v>2587</v>
      </c>
      <c r="T522" s="15"/>
      <c r="U522" s="13" t="s">
        <v>784</v>
      </c>
      <c r="V522" s="2">
        <v>145.19999999999999</v>
      </c>
      <c r="W522" s="62" t="s">
        <v>7508</v>
      </c>
      <c r="X522" s="1" t="s">
        <v>5334</v>
      </c>
    </row>
    <row r="523" spans="2:24" ht="15" customHeight="1" x14ac:dyDescent="0.2">
      <c r="B523" s="1" t="s">
        <v>7055</v>
      </c>
      <c r="C523" s="70" t="s">
        <v>7056</v>
      </c>
      <c r="D523" s="62" t="s">
        <v>5139</v>
      </c>
      <c r="E523" s="1" t="s">
        <v>7057</v>
      </c>
      <c r="F523" s="2">
        <v>0.5</v>
      </c>
      <c r="G523" s="2">
        <v>223.74</v>
      </c>
      <c r="H523" s="2">
        <f>+G523*21/100</f>
        <v>46.985399999999998</v>
      </c>
      <c r="I523" s="2">
        <v>223.74</v>
      </c>
      <c r="J523" s="2">
        <v>46.99</v>
      </c>
      <c r="K523" s="63">
        <v>45181</v>
      </c>
      <c r="L523" s="62">
        <v>2</v>
      </c>
      <c r="M523" s="62">
        <v>1</v>
      </c>
      <c r="N523" s="2"/>
      <c r="O523" s="2"/>
      <c r="P523" s="2"/>
      <c r="Q523" s="62" t="s">
        <v>34</v>
      </c>
      <c r="R523" s="73" t="s">
        <v>347</v>
      </c>
      <c r="S523" s="78" t="s">
        <v>2587</v>
      </c>
      <c r="T523" s="15"/>
      <c r="U523" s="13" t="s">
        <v>348</v>
      </c>
      <c r="V523" s="2">
        <v>270.73</v>
      </c>
      <c r="W523" s="62" t="s">
        <v>7508</v>
      </c>
      <c r="X523" s="1" t="s">
        <v>5230</v>
      </c>
    </row>
    <row r="524" spans="2:24" ht="15" customHeight="1" x14ac:dyDescent="0.2">
      <c r="B524" s="1" t="s">
        <v>7062</v>
      </c>
      <c r="C524" s="70" t="s">
        <v>7063</v>
      </c>
      <c r="D524" s="62" t="s">
        <v>5139</v>
      </c>
      <c r="E524" s="1" t="s">
        <v>7064</v>
      </c>
      <c r="F524" s="2">
        <v>1</v>
      </c>
      <c r="G524" s="2">
        <v>1400</v>
      </c>
      <c r="H524" s="2">
        <f>+G524*21/100</f>
        <v>294</v>
      </c>
      <c r="I524" s="2">
        <v>1400</v>
      </c>
      <c r="J524" s="2">
        <v>294</v>
      </c>
      <c r="K524" s="63">
        <v>45181</v>
      </c>
      <c r="L524" s="62">
        <v>2</v>
      </c>
      <c r="M524" s="62">
        <v>1</v>
      </c>
      <c r="N524" s="2"/>
      <c r="O524" s="2"/>
      <c r="P524" s="2"/>
      <c r="Q524" s="62" t="s">
        <v>100</v>
      </c>
      <c r="R524" s="73" t="s">
        <v>5390</v>
      </c>
      <c r="S524" s="78" t="s">
        <v>2587</v>
      </c>
      <c r="T524" s="15"/>
      <c r="U524" s="13" t="s">
        <v>7065</v>
      </c>
      <c r="V524" s="2">
        <v>1694</v>
      </c>
      <c r="W524" s="62" t="s">
        <v>7508</v>
      </c>
      <c r="X524" s="1" t="s">
        <v>2606</v>
      </c>
    </row>
    <row r="525" spans="2:24" ht="15" customHeight="1" x14ac:dyDescent="0.2">
      <c r="B525" s="1" t="s">
        <v>7086</v>
      </c>
      <c r="C525" s="70" t="s">
        <v>7087</v>
      </c>
      <c r="D525" s="62" t="s">
        <v>5138</v>
      </c>
      <c r="E525" s="1" t="s">
        <v>7088</v>
      </c>
      <c r="F525" s="2">
        <v>3</v>
      </c>
      <c r="G525" s="2">
        <v>6010</v>
      </c>
      <c r="H525" s="2">
        <f>+G525*21/100</f>
        <v>1262.0999999999999</v>
      </c>
      <c r="I525" s="2">
        <v>6010</v>
      </c>
      <c r="J525" s="2">
        <v>1262.0999999999999</v>
      </c>
      <c r="K525" s="63">
        <v>45181</v>
      </c>
      <c r="L525" s="62">
        <v>1</v>
      </c>
      <c r="M525" s="62">
        <v>1</v>
      </c>
      <c r="N525" s="2"/>
      <c r="O525" s="2"/>
      <c r="P525" s="2"/>
      <c r="Q525" s="62" t="s">
        <v>2662</v>
      </c>
      <c r="R525" s="73" t="s">
        <v>7089</v>
      </c>
      <c r="S525" s="78" t="s">
        <v>2587</v>
      </c>
      <c r="T525" s="15"/>
      <c r="U525" s="13">
        <v>39154000</v>
      </c>
      <c r="V525" s="2">
        <v>7272.1</v>
      </c>
      <c r="W525" s="62" t="s">
        <v>7508</v>
      </c>
      <c r="X525" s="1" t="s">
        <v>5334</v>
      </c>
    </row>
    <row r="526" spans="2:24" ht="15" customHeight="1" x14ac:dyDescent="0.2">
      <c r="B526" s="1" t="s">
        <v>7058</v>
      </c>
      <c r="C526" s="70" t="s">
        <v>7059</v>
      </c>
      <c r="D526" s="62" t="s">
        <v>5138</v>
      </c>
      <c r="E526" s="1" t="s">
        <v>7060</v>
      </c>
      <c r="F526" s="2">
        <v>1</v>
      </c>
      <c r="G526" s="2">
        <v>133</v>
      </c>
      <c r="H526" s="2">
        <f>+G526*21/100</f>
        <v>27.93</v>
      </c>
      <c r="I526" s="2">
        <v>133</v>
      </c>
      <c r="J526" s="2">
        <v>13.3</v>
      </c>
      <c r="K526" s="63">
        <v>45181</v>
      </c>
      <c r="L526" s="62">
        <v>2</v>
      </c>
      <c r="M526" s="62">
        <v>1</v>
      </c>
      <c r="N526" s="2"/>
      <c r="O526" s="2"/>
      <c r="P526" s="2"/>
      <c r="Q526" s="65" t="s">
        <v>258</v>
      </c>
      <c r="R526" s="73" t="s">
        <v>7061</v>
      </c>
      <c r="S526" s="78" t="s">
        <v>2587</v>
      </c>
      <c r="T526" s="15"/>
      <c r="U526" s="13" t="s">
        <v>3106</v>
      </c>
      <c r="V526" s="2">
        <v>146.30000000000001</v>
      </c>
      <c r="W526" s="62" t="s">
        <v>7508</v>
      </c>
      <c r="X526" s="1" t="s">
        <v>5226</v>
      </c>
    </row>
    <row r="527" spans="2:24" ht="15" customHeight="1" x14ac:dyDescent="0.2">
      <c r="B527" s="1" t="s">
        <v>7074</v>
      </c>
      <c r="C527" s="70" t="s">
        <v>7075</v>
      </c>
      <c r="D527" s="62" t="s">
        <v>5138</v>
      </c>
      <c r="E527" s="1" t="s">
        <v>7076</v>
      </c>
      <c r="F527" s="2">
        <v>1</v>
      </c>
      <c r="G527" s="2">
        <v>154</v>
      </c>
      <c r="H527" s="2">
        <f>+G527*21/100</f>
        <v>32.340000000000003</v>
      </c>
      <c r="I527" s="2">
        <v>154</v>
      </c>
      <c r="J527" s="2">
        <v>32.340000000000003</v>
      </c>
      <c r="K527" s="63">
        <v>45181</v>
      </c>
      <c r="L527" s="62">
        <v>2</v>
      </c>
      <c r="M527" s="62">
        <v>1</v>
      </c>
      <c r="N527" s="2"/>
      <c r="O527" s="2"/>
      <c r="P527" s="2"/>
      <c r="Q527" s="62" t="s">
        <v>661</v>
      </c>
      <c r="R527" s="73" t="s">
        <v>662</v>
      </c>
      <c r="S527" s="78" t="s">
        <v>2587</v>
      </c>
      <c r="T527" s="15"/>
      <c r="U527" s="13" t="s">
        <v>784</v>
      </c>
      <c r="V527" s="2">
        <v>186.34</v>
      </c>
      <c r="W527" s="62" t="s">
        <v>7508</v>
      </c>
      <c r="X527" s="1" t="s">
        <v>5334</v>
      </c>
    </row>
    <row r="528" spans="2:24" ht="15" customHeight="1" x14ac:dyDescent="0.2">
      <c r="B528" s="1" t="s">
        <v>7081</v>
      </c>
      <c r="C528" s="70" t="s">
        <v>7082</v>
      </c>
      <c r="D528" s="62" t="s">
        <v>5138</v>
      </c>
      <c r="E528" s="1" t="s">
        <v>7083</v>
      </c>
      <c r="F528" s="2">
        <v>1</v>
      </c>
      <c r="G528" s="2">
        <v>1260</v>
      </c>
      <c r="H528" s="2">
        <f>+G528*21/100</f>
        <v>264.60000000000002</v>
      </c>
      <c r="I528" s="2">
        <v>1260</v>
      </c>
      <c r="J528" s="2">
        <v>126</v>
      </c>
      <c r="K528" s="63">
        <v>45181</v>
      </c>
      <c r="L528" s="62">
        <v>2</v>
      </c>
      <c r="M528" s="62">
        <v>1</v>
      </c>
      <c r="N528" s="2"/>
      <c r="O528" s="2"/>
      <c r="P528" s="2"/>
      <c r="Q528" s="62" t="s">
        <v>7084</v>
      </c>
      <c r="R528" s="73" t="s">
        <v>7085</v>
      </c>
      <c r="S528" s="78" t="s">
        <v>2587</v>
      </c>
      <c r="T528" s="15"/>
      <c r="U528" s="13" t="s">
        <v>4556</v>
      </c>
      <c r="V528" s="2">
        <v>1386</v>
      </c>
      <c r="W528" s="62" t="s">
        <v>7508</v>
      </c>
      <c r="X528" s="1" t="s">
        <v>5334</v>
      </c>
    </row>
    <row r="529" spans="2:24" ht="15" customHeight="1" x14ac:dyDescent="0.2">
      <c r="B529" s="1" t="s">
        <v>7045</v>
      </c>
      <c r="C529" s="70" t="s">
        <v>7046</v>
      </c>
      <c r="D529" s="62" t="s">
        <v>5138</v>
      </c>
      <c r="E529" s="1" t="s">
        <v>7047</v>
      </c>
      <c r="F529" s="2">
        <v>1</v>
      </c>
      <c r="G529" s="2">
        <v>237</v>
      </c>
      <c r="H529" s="2">
        <f>+G529*21/100</f>
        <v>49.77</v>
      </c>
      <c r="I529" s="2">
        <v>237</v>
      </c>
      <c r="J529" s="2">
        <v>49.77</v>
      </c>
      <c r="K529" s="63">
        <v>45181</v>
      </c>
      <c r="L529" s="62">
        <v>2</v>
      </c>
      <c r="M529" s="62">
        <v>1</v>
      </c>
      <c r="N529" s="2"/>
      <c r="O529" s="2"/>
      <c r="P529" s="2"/>
      <c r="Q529" s="62" t="s">
        <v>7048</v>
      </c>
      <c r="R529" s="73" t="s">
        <v>7049</v>
      </c>
      <c r="S529" s="78" t="s">
        <v>2587</v>
      </c>
      <c r="T529" s="15"/>
      <c r="U529" s="13" t="s">
        <v>853</v>
      </c>
      <c r="V529" s="2">
        <v>286.77</v>
      </c>
      <c r="W529" s="62" t="s">
        <v>7508</v>
      </c>
      <c r="X529" s="1" t="s">
        <v>5249</v>
      </c>
    </row>
    <row r="530" spans="2:24" ht="15" customHeight="1" x14ac:dyDescent="0.2">
      <c r="B530" s="1" t="s">
        <v>7066</v>
      </c>
      <c r="C530" s="70" t="s">
        <v>7067</v>
      </c>
      <c r="D530" s="62" t="s">
        <v>5138</v>
      </c>
      <c r="E530" s="1" t="s">
        <v>7068</v>
      </c>
      <c r="F530" s="2">
        <v>1</v>
      </c>
      <c r="G530" s="2">
        <v>1017.94</v>
      </c>
      <c r="H530" s="2">
        <f>+G530*21/100</f>
        <v>213.76740000000001</v>
      </c>
      <c r="I530" s="2">
        <v>1017.94</v>
      </c>
      <c r="J530" s="2">
        <v>213.77</v>
      </c>
      <c r="K530" s="63">
        <v>45181</v>
      </c>
      <c r="L530" s="62">
        <v>2</v>
      </c>
      <c r="M530" s="62">
        <v>1</v>
      </c>
      <c r="N530" s="2"/>
      <c r="O530" s="2"/>
      <c r="P530" s="2"/>
      <c r="Q530" s="62" t="s">
        <v>3801</v>
      </c>
      <c r="R530" s="73" t="s">
        <v>7069</v>
      </c>
      <c r="S530" s="78" t="s">
        <v>2587</v>
      </c>
      <c r="T530" s="15"/>
      <c r="U530" s="13" t="s">
        <v>7070</v>
      </c>
      <c r="V530" s="2">
        <v>1231.71</v>
      </c>
      <c r="W530" s="62" t="s">
        <v>7508</v>
      </c>
      <c r="X530" s="1" t="s">
        <v>2606</v>
      </c>
    </row>
    <row r="531" spans="2:24" ht="15" customHeight="1" x14ac:dyDescent="0.2">
      <c r="B531" s="1" t="s">
        <v>7104</v>
      </c>
      <c r="C531" s="70" t="s">
        <v>7105</v>
      </c>
      <c r="D531" s="62" t="s">
        <v>5138</v>
      </c>
      <c r="E531" s="1" t="s">
        <v>7106</v>
      </c>
      <c r="F531" s="2">
        <v>1</v>
      </c>
      <c r="G531" s="2">
        <v>19</v>
      </c>
      <c r="H531" s="2">
        <f>+G531*21/100</f>
        <v>3.99</v>
      </c>
      <c r="I531" s="2">
        <v>18.399999999999999</v>
      </c>
      <c r="J531" s="2">
        <v>3.86</v>
      </c>
      <c r="K531" s="63">
        <v>45182</v>
      </c>
      <c r="L531" s="62">
        <v>2</v>
      </c>
      <c r="M531" s="62">
        <v>1</v>
      </c>
      <c r="N531" s="2"/>
      <c r="O531" s="2"/>
      <c r="P531" s="2"/>
      <c r="Q531" s="62" t="s">
        <v>828</v>
      </c>
      <c r="R531" s="73" t="s">
        <v>1435</v>
      </c>
      <c r="S531" s="78" t="s">
        <v>2587</v>
      </c>
      <c r="T531" s="15"/>
      <c r="U531" s="13" t="s">
        <v>1526</v>
      </c>
      <c r="V531" s="2">
        <v>22.26</v>
      </c>
      <c r="W531" s="62" t="s">
        <v>7508</v>
      </c>
      <c r="X531" s="1" t="s">
        <v>5504</v>
      </c>
    </row>
    <row r="532" spans="2:24" ht="15" customHeight="1" x14ac:dyDescent="0.2">
      <c r="B532" s="1" t="s">
        <v>7112</v>
      </c>
      <c r="C532" s="70" t="s">
        <v>7113</v>
      </c>
      <c r="D532" s="62" t="s">
        <v>5138</v>
      </c>
      <c r="E532" s="1" t="s">
        <v>7114</v>
      </c>
      <c r="F532" s="2">
        <v>1</v>
      </c>
      <c r="G532" s="2">
        <v>54</v>
      </c>
      <c r="H532" s="2">
        <f>+G532*21/100</f>
        <v>11.34</v>
      </c>
      <c r="I532" s="2">
        <v>54</v>
      </c>
      <c r="J532" s="2">
        <v>11.34</v>
      </c>
      <c r="K532" s="63">
        <v>45182</v>
      </c>
      <c r="L532" s="62">
        <v>2</v>
      </c>
      <c r="M532" s="62">
        <v>1</v>
      </c>
      <c r="N532" s="2"/>
      <c r="O532" s="2"/>
      <c r="P532" s="2"/>
      <c r="Q532" s="62" t="s">
        <v>352</v>
      </c>
      <c r="R532" s="73" t="s">
        <v>2973</v>
      </c>
      <c r="S532" s="78" t="s">
        <v>2587</v>
      </c>
      <c r="T532" s="15"/>
      <c r="U532" s="13" t="s">
        <v>354</v>
      </c>
      <c r="V532" s="2">
        <v>65.34</v>
      </c>
      <c r="W532" s="62" t="s">
        <v>7508</v>
      </c>
      <c r="X532" s="1" t="s">
        <v>5249</v>
      </c>
    </row>
    <row r="533" spans="2:24" ht="15" customHeight="1" x14ac:dyDescent="0.2">
      <c r="B533" s="1" t="s">
        <v>7107</v>
      </c>
      <c r="C533" s="70" t="s">
        <v>7108</v>
      </c>
      <c r="D533" s="62" t="s">
        <v>5138</v>
      </c>
      <c r="E533" s="1" t="s">
        <v>7109</v>
      </c>
      <c r="F533" s="2">
        <v>1</v>
      </c>
      <c r="G533" s="2">
        <v>100</v>
      </c>
      <c r="H533" s="2">
        <f>+G533*21/100</f>
        <v>21</v>
      </c>
      <c r="I533" s="2">
        <v>91</v>
      </c>
      <c r="J533" s="2">
        <v>19.11</v>
      </c>
      <c r="K533" s="63">
        <v>45182</v>
      </c>
      <c r="L533" s="62">
        <v>2</v>
      </c>
      <c r="M533" s="62">
        <v>1</v>
      </c>
      <c r="N533" s="2"/>
      <c r="O533" s="2"/>
      <c r="P533" s="2"/>
      <c r="Q533" s="62" t="s">
        <v>7110</v>
      </c>
      <c r="R533" s="73" t="s">
        <v>7111</v>
      </c>
      <c r="S533" s="78" t="s">
        <v>2587</v>
      </c>
      <c r="T533" s="15"/>
      <c r="U533" s="13" t="s">
        <v>6408</v>
      </c>
      <c r="V533" s="2">
        <v>110.11</v>
      </c>
      <c r="W533" s="62" t="s">
        <v>7508</v>
      </c>
      <c r="X533" s="1" t="s">
        <v>5504</v>
      </c>
    </row>
    <row r="534" spans="2:24" ht="15" customHeight="1" x14ac:dyDescent="0.2">
      <c r="B534" s="1" t="s">
        <v>7094</v>
      </c>
      <c r="C534" s="70" t="s">
        <v>7095</v>
      </c>
      <c r="D534" s="62" t="s">
        <v>5138</v>
      </c>
      <c r="E534" s="1" t="s">
        <v>7096</v>
      </c>
      <c r="F534" s="2">
        <v>1</v>
      </c>
      <c r="G534" s="2">
        <v>742.67</v>
      </c>
      <c r="H534" s="2">
        <f>+G534*21/100</f>
        <v>155.9607</v>
      </c>
      <c r="I534" s="2">
        <v>742.67</v>
      </c>
      <c r="J534" s="2">
        <v>155.96</v>
      </c>
      <c r="K534" s="63">
        <v>45182</v>
      </c>
      <c r="L534" s="62">
        <v>2</v>
      </c>
      <c r="M534" s="62">
        <v>1</v>
      </c>
      <c r="N534" s="2"/>
      <c r="O534" s="2"/>
      <c r="P534" s="2"/>
      <c r="Q534" s="62" t="s">
        <v>170</v>
      </c>
      <c r="R534" s="73" t="s">
        <v>3052</v>
      </c>
      <c r="S534" s="78" t="s">
        <v>2587</v>
      </c>
      <c r="T534" s="15"/>
      <c r="U534" s="13" t="s">
        <v>171</v>
      </c>
      <c r="V534" s="2">
        <v>898.63</v>
      </c>
      <c r="W534" s="62" t="s">
        <v>7508</v>
      </c>
      <c r="X534" s="1" t="s">
        <v>5249</v>
      </c>
    </row>
    <row r="535" spans="2:24" ht="15" customHeight="1" x14ac:dyDescent="0.2">
      <c r="B535" s="1" t="s">
        <v>7097</v>
      </c>
      <c r="C535" s="70" t="s">
        <v>7098</v>
      </c>
      <c r="D535" s="62" t="s">
        <v>5138</v>
      </c>
      <c r="E535" s="1" t="s">
        <v>7099</v>
      </c>
      <c r="F535" s="2">
        <v>0.5</v>
      </c>
      <c r="G535" s="2">
        <v>15.7</v>
      </c>
      <c r="H535" s="2">
        <f>+G535*21/100</f>
        <v>3.2969999999999997</v>
      </c>
      <c r="I535" s="2">
        <v>15.7</v>
      </c>
      <c r="J535" s="2">
        <v>3.3</v>
      </c>
      <c r="K535" s="63">
        <v>45182</v>
      </c>
      <c r="L535" s="62">
        <v>2</v>
      </c>
      <c r="M535" s="62">
        <v>1</v>
      </c>
      <c r="N535" s="2"/>
      <c r="O535" s="2"/>
      <c r="P535" s="2"/>
      <c r="Q535" s="65" t="s">
        <v>161</v>
      </c>
      <c r="R535" s="74" t="s">
        <v>162</v>
      </c>
      <c r="S535" s="78" t="s">
        <v>2587</v>
      </c>
      <c r="T535" s="15"/>
      <c r="U535" s="13" t="s">
        <v>1312</v>
      </c>
      <c r="V535" s="2">
        <v>19</v>
      </c>
      <c r="W535" s="62" t="s">
        <v>7508</v>
      </c>
      <c r="X535" s="1" t="s">
        <v>5230</v>
      </c>
    </row>
    <row r="536" spans="2:24" ht="15" customHeight="1" x14ac:dyDescent="0.2">
      <c r="B536" s="1" t="s">
        <v>7100</v>
      </c>
      <c r="C536" s="70" t="s">
        <v>7101</v>
      </c>
      <c r="D536" s="62" t="s">
        <v>5138</v>
      </c>
      <c r="E536" s="1" t="s">
        <v>7102</v>
      </c>
      <c r="F536" s="2">
        <v>1</v>
      </c>
      <c r="G536" s="2">
        <v>170</v>
      </c>
      <c r="H536" s="2">
        <f>+G536*21/100</f>
        <v>35.700000000000003</v>
      </c>
      <c r="I536" s="2">
        <v>169.8</v>
      </c>
      <c r="J536" s="2">
        <v>35.659999999999997</v>
      </c>
      <c r="K536" s="63">
        <v>45182</v>
      </c>
      <c r="L536" s="62">
        <v>2</v>
      </c>
      <c r="M536" s="62">
        <v>1</v>
      </c>
      <c r="N536" s="2"/>
      <c r="O536" s="2"/>
      <c r="P536" s="2"/>
      <c r="Q536" s="62" t="s">
        <v>4436</v>
      </c>
      <c r="R536" s="73" t="s">
        <v>7103</v>
      </c>
      <c r="S536" s="78" t="s">
        <v>2587</v>
      </c>
      <c r="T536" s="15"/>
      <c r="U536" s="13" t="s">
        <v>7070</v>
      </c>
      <c r="V536" s="2">
        <v>205.46</v>
      </c>
      <c r="W536" s="62" t="s">
        <v>7508</v>
      </c>
      <c r="X536" s="1" t="s">
        <v>5504</v>
      </c>
    </row>
    <row r="537" spans="2:24" ht="15" customHeight="1" x14ac:dyDescent="0.2">
      <c r="B537" s="1" t="s">
        <v>7118</v>
      </c>
      <c r="C537" s="70" t="s">
        <v>7119</v>
      </c>
      <c r="D537" s="62" t="s">
        <v>5138</v>
      </c>
      <c r="E537" s="1" t="s">
        <v>7120</v>
      </c>
      <c r="F537" s="2">
        <v>0.1</v>
      </c>
      <c r="G537" s="2">
        <v>49.4</v>
      </c>
      <c r="H537" s="2">
        <f>+G537*21/100</f>
        <v>10.373999999999999</v>
      </c>
      <c r="I537" s="2">
        <v>49.4</v>
      </c>
      <c r="J537" s="2">
        <v>10.37</v>
      </c>
      <c r="K537" s="63">
        <v>45183</v>
      </c>
      <c r="L537" s="62">
        <v>2</v>
      </c>
      <c r="M537" s="62">
        <v>1</v>
      </c>
      <c r="N537" s="2"/>
      <c r="O537" s="2"/>
      <c r="P537" s="2"/>
      <c r="Q537" s="62" t="s">
        <v>9950</v>
      </c>
      <c r="R537" s="73" t="s">
        <v>749</v>
      </c>
      <c r="S537" s="78" t="s">
        <v>2587</v>
      </c>
      <c r="T537" s="15"/>
      <c r="U537" s="13" t="s">
        <v>6882</v>
      </c>
      <c r="V537" s="2">
        <v>59.77</v>
      </c>
      <c r="W537" s="62" t="s">
        <v>7508</v>
      </c>
      <c r="X537" s="1" t="s">
        <v>5289</v>
      </c>
    </row>
    <row r="538" spans="2:24" ht="15" customHeight="1" x14ac:dyDescent="0.2">
      <c r="B538" s="1" t="s">
        <v>7115</v>
      </c>
      <c r="C538" s="70" t="s">
        <v>7116</v>
      </c>
      <c r="D538" s="62" t="s">
        <v>5138</v>
      </c>
      <c r="E538" s="1" t="s">
        <v>7117</v>
      </c>
      <c r="F538" s="2">
        <v>1</v>
      </c>
      <c r="G538" s="2">
        <v>104.88</v>
      </c>
      <c r="H538" s="2">
        <f>+G538*21/100</f>
        <v>22.024799999999999</v>
      </c>
      <c r="I538" s="2">
        <v>104.88</v>
      </c>
      <c r="J538" s="2">
        <v>22.02</v>
      </c>
      <c r="K538" s="63">
        <v>45183</v>
      </c>
      <c r="L538" s="62">
        <v>2</v>
      </c>
      <c r="M538" s="62">
        <v>1</v>
      </c>
      <c r="N538" s="2"/>
      <c r="O538" s="2"/>
      <c r="P538" s="2"/>
      <c r="Q538" s="62" t="s">
        <v>4748</v>
      </c>
      <c r="R538" s="73" t="s">
        <v>5604</v>
      </c>
      <c r="S538" s="78" t="s">
        <v>2587</v>
      </c>
      <c r="T538" s="15"/>
      <c r="U538" s="13" t="s">
        <v>2272</v>
      </c>
      <c r="V538" s="2">
        <v>126.9</v>
      </c>
      <c r="W538" s="62" t="s">
        <v>7508</v>
      </c>
      <c r="X538" s="1" t="s">
        <v>5226</v>
      </c>
    </row>
    <row r="539" spans="2:24" ht="15" customHeight="1" x14ac:dyDescent="0.2">
      <c r="B539" s="1" t="s">
        <v>7133</v>
      </c>
      <c r="C539" s="70" t="s">
        <v>7134</v>
      </c>
      <c r="D539" s="62" t="s">
        <v>5138</v>
      </c>
      <c r="E539" s="1" t="s">
        <v>7135</v>
      </c>
      <c r="F539" s="2">
        <v>4</v>
      </c>
      <c r="G539" s="2">
        <v>522</v>
      </c>
      <c r="H539" s="2">
        <f>+G539*21/100</f>
        <v>109.62</v>
      </c>
      <c r="I539" s="2">
        <v>522</v>
      </c>
      <c r="J539" s="2">
        <v>109.62</v>
      </c>
      <c r="K539" s="63">
        <v>45184</v>
      </c>
      <c r="L539" s="62">
        <v>2</v>
      </c>
      <c r="M539" s="62">
        <v>1</v>
      </c>
      <c r="N539" s="2"/>
      <c r="O539" s="2"/>
      <c r="P539" s="2"/>
      <c r="Q539" s="62" t="s">
        <v>1089</v>
      </c>
      <c r="R539" s="73" t="s">
        <v>7136</v>
      </c>
      <c r="S539" s="78" t="s">
        <v>2587</v>
      </c>
      <c r="T539" s="15"/>
      <c r="U539" s="13" t="s">
        <v>7137</v>
      </c>
      <c r="V539" s="2">
        <v>631.62</v>
      </c>
      <c r="W539" s="62" t="s">
        <v>7508</v>
      </c>
      <c r="X539" s="1" t="s">
        <v>5249</v>
      </c>
    </row>
    <row r="540" spans="2:24" ht="15" customHeight="1" x14ac:dyDescent="0.2">
      <c r="B540" s="1" t="s">
        <v>7144</v>
      </c>
      <c r="C540" s="70" t="s">
        <v>7145</v>
      </c>
      <c r="D540" s="62" t="s">
        <v>5138</v>
      </c>
      <c r="E540" s="1" t="s">
        <v>7146</v>
      </c>
      <c r="F540" s="2">
        <v>1</v>
      </c>
      <c r="G540" s="2">
        <v>2.4</v>
      </c>
      <c r="H540" s="2">
        <f>+G540*21/100</f>
        <v>0.504</v>
      </c>
      <c r="I540" s="2">
        <v>2.36</v>
      </c>
      <c r="J540" s="2">
        <v>0.5</v>
      </c>
      <c r="K540" s="63">
        <v>45184</v>
      </c>
      <c r="L540" s="62">
        <v>2</v>
      </c>
      <c r="M540" s="62">
        <v>1</v>
      </c>
      <c r="N540" s="2"/>
      <c r="O540" s="2"/>
      <c r="P540" s="2"/>
      <c r="Q540" s="62" t="s">
        <v>140</v>
      </c>
      <c r="R540" s="73" t="s">
        <v>3169</v>
      </c>
      <c r="S540" s="78" t="s">
        <v>2587</v>
      </c>
      <c r="T540" s="15"/>
      <c r="U540" s="13" t="s">
        <v>7147</v>
      </c>
      <c r="V540" s="2">
        <v>2.86</v>
      </c>
      <c r="W540" s="62" t="s">
        <v>7508</v>
      </c>
      <c r="X540" s="1" t="s">
        <v>5504</v>
      </c>
    </row>
    <row r="541" spans="2:24" ht="15" customHeight="1" x14ac:dyDescent="0.2">
      <c r="B541" s="1" t="s">
        <v>7157</v>
      </c>
      <c r="C541" s="70" t="s">
        <v>7158</v>
      </c>
      <c r="D541" s="62" t="s">
        <v>5139</v>
      </c>
      <c r="E541" s="1" t="s">
        <v>7159</v>
      </c>
      <c r="F541" s="2">
        <v>1</v>
      </c>
      <c r="G541" s="2">
        <v>60</v>
      </c>
      <c r="H541" s="2">
        <f>+G541*21/100</f>
        <v>12.6</v>
      </c>
      <c r="I541" s="2">
        <v>58.84</v>
      </c>
      <c r="J541" s="2">
        <v>12.36</v>
      </c>
      <c r="K541" s="63">
        <v>45184</v>
      </c>
      <c r="L541" s="62">
        <v>2</v>
      </c>
      <c r="M541" s="62">
        <v>1</v>
      </c>
      <c r="N541" s="2"/>
      <c r="O541" s="2"/>
      <c r="P541" s="2"/>
      <c r="Q541" s="62" t="s">
        <v>491</v>
      </c>
      <c r="R541" s="73" t="s">
        <v>7160</v>
      </c>
      <c r="S541" s="78" t="s">
        <v>2587</v>
      </c>
      <c r="T541" s="15"/>
      <c r="U541" s="13" t="s">
        <v>590</v>
      </c>
      <c r="V541" s="2">
        <v>71.2</v>
      </c>
      <c r="W541" s="62" t="s">
        <v>7508</v>
      </c>
      <c r="X541" s="1" t="s">
        <v>5504</v>
      </c>
    </row>
    <row r="542" spans="2:24" ht="15" customHeight="1" x14ac:dyDescent="0.2">
      <c r="B542" s="1" t="s">
        <v>7161</v>
      </c>
      <c r="C542" s="70" t="s">
        <v>7162</v>
      </c>
      <c r="D542" s="62" t="s">
        <v>5139</v>
      </c>
      <c r="E542" s="1" t="s">
        <v>7163</v>
      </c>
      <c r="F542" s="2">
        <v>1</v>
      </c>
      <c r="G542" s="2">
        <v>120</v>
      </c>
      <c r="H542" s="2">
        <f>+G542*21/100</f>
        <v>25.2</v>
      </c>
      <c r="I542" s="2">
        <v>119.98</v>
      </c>
      <c r="J542" s="2">
        <v>25.2</v>
      </c>
      <c r="K542" s="63">
        <v>45184</v>
      </c>
      <c r="L542" s="62">
        <v>2</v>
      </c>
      <c r="M542" s="62">
        <v>1</v>
      </c>
      <c r="N542" s="2"/>
      <c r="O542" s="2"/>
      <c r="P542" s="2"/>
      <c r="Q542" s="62" t="s">
        <v>491</v>
      </c>
      <c r="R542" s="73" t="s">
        <v>7160</v>
      </c>
      <c r="S542" s="78" t="s">
        <v>2587</v>
      </c>
      <c r="T542" s="15"/>
      <c r="U542" s="13" t="s">
        <v>590</v>
      </c>
      <c r="V542" s="2">
        <v>145.18</v>
      </c>
      <c r="W542" s="62" t="s">
        <v>7508</v>
      </c>
      <c r="X542" s="1" t="s">
        <v>5504</v>
      </c>
    </row>
    <row r="543" spans="2:24" ht="15" customHeight="1" x14ac:dyDescent="0.2">
      <c r="B543" s="1" t="s">
        <v>7151</v>
      </c>
      <c r="C543" s="70" t="s">
        <v>7152</v>
      </c>
      <c r="D543" s="62" t="s">
        <v>5138</v>
      </c>
      <c r="E543" s="1" t="s">
        <v>7153</v>
      </c>
      <c r="F543" s="2">
        <v>1</v>
      </c>
      <c r="G543" s="2">
        <v>14</v>
      </c>
      <c r="H543" s="2">
        <f>+G543*21/100</f>
        <v>2.94</v>
      </c>
      <c r="I543" s="2">
        <v>13.58</v>
      </c>
      <c r="J543" s="2">
        <v>2.85</v>
      </c>
      <c r="K543" s="63">
        <v>45184</v>
      </c>
      <c r="L543" s="62">
        <v>2</v>
      </c>
      <c r="M543" s="62">
        <v>1</v>
      </c>
      <c r="N543" s="2"/>
      <c r="O543" s="2"/>
      <c r="P543" s="2"/>
      <c r="Q543" s="62" t="s">
        <v>1810</v>
      </c>
      <c r="R543" s="73" t="s">
        <v>6407</v>
      </c>
      <c r="S543" s="78" t="s">
        <v>2587</v>
      </c>
      <c r="T543" s="15"/>
      <c r="U543" s="13" t="s">
        <v>750</v>
      </c>
      <c r="V543" s="2">
        <v>16.43</v>
      </c>
      <c r="W543" s="62" t="s">
        <v>7508</v>
      </c>
      <c r="X543" s="1" t="s">
        <v>5504</v>
      </c>
    </row>
    <row r="544" spans="2:24" ht="15" customHeight="1" x14ac:dyDescent="0.2">
      <c r="B544" s="1" t="s">
        <v>7128</v>
      </c>
      <c r="C544" s="70" t="s">
        <v>7129</v>
      </c>
      <c r="D544" s="62" t="s">
        <v>5138</v>
      </c>
      <c r="E544" s="1" t="s">
        <v>7130</v>
      </c>
      <c r="F544" s="2">
        <v>1</v>
      </c>
      <c r="G544" s="2">
        <v>909</v>
      </c>
      <c r="H544" s="2">
        <f>+G544*21/100</f>
        <v>190.89</v>
      </c>
      <c r="I544" s="2">
        <v>909</v>
      </c>
      <c r="J544" s="2">
        <v>190.89</v>
      </c>
      <c r="K544" s="63">
        <v>45184</v>
      </c>
      <c r="L544" s="62">
        <v>2</v>
      </c>
      <c r="M544" s="62">
        <v>1</v>
      </c>
      <c r="N544" s="2"/>
      <c r="O544" s="2"/>
      <c r="P544" s="2"/>
      <c r="Q544" s="62" t="s">
        <v>7131</v>
      </c>
      <c r="R544" s="73" t="s">
        <v>7132</v>
      </c>
      <c r="S544" s="78" t="s">
        <v>2587</v>
      </c>
      <c r="T544" s="15"/>
      <c r="U544" s="13" t="s">
        <v>1690</v>
      </c>
      <c r="V544" s="2">
        <v>1099.8900000000001</v>
      </c>
      <c r="W544" s="62" t="s">
        <v>7508</v>
      </c>
      <c r="X544" s="1" t="s">
        <v>5249</v>
      </c>
    </row>
    <row r="545" spans="2:24" ht="15" customHeight="1" x14ac:dyDescent="0.2">
      <c r="B545" s="1" t="s">
        <v>7121</v>
      </c>
      <c r="C545" s="70" t="s">
        <v>7122</v>
      </c>
      <c r="D545" s="62" t="s">
        <v>5138</v>
      </c>
      <c r="E545" s="1" t="s">
        <v>7123</v>
      </c>
      <c r="F545" s="2">
        <v>0.5</v>
      </c>
      <c r="G545" s="2">
        <v>50.09</v>
      </c>
      <c r="H545" s="2">
        <f>+G545*21/100</f>
        <v>10.5189</v>
      </c>
      <c r="I545" s="2">
        <v>50.09</v>
      </c>
      <c r="J545" s="2">
        <v>10.52</v>
      </c>
      <c r="K545" s="63">
        <v>45184</v>
      </c>
      <c r="L545" s="62">
        <v>2</v>
      </c>
      <c r="M545" s="62">
        <v>1</v>
      </c>
      <c r="N545" s="2"/>
      <c r="O545" s="2"/>
      <c r="P545" s="2"/>
      <c r="Q545" s="62" t="s">
        <v>170</v>
      </c>
      <c r="R545" s="73" t="s">
        <v>7124</v>
      </c>
      <c r="S545" s="78" t="s">
        <v>2587</v>
      </c>
      <c r="T545" s="15"/>
      <c r="U545" s="13" t="s">
        <v>42</v>
      </c>
      <c r="V545" s="2">
        <v>60.61</v>
      </c>
      <c r="W545" s="62" t="s">
        <v>7508</v>
      </c>
      <c r="X545" s="1" t="s">
        <v>5230</v>
      </c>
    </row>
    <row r="546" spans="2:24" ht="15" customHeight="1" x14ac:dyDescent="0.2">
      <c r="B546" s="1" t="s">
        <v>7138</v>
      </c>
      <c r="C546" s="70" t="s">
        <v>7139</v>
      </c>
      <c r="D546" s="62" t="s">
        <v>5138</v>
      </c>
      <c r="E546" s="1" t="s">
        <v>7140</v>
      </c>
      <c r="F546" s="2">
        <v>1</v>
      </c>
      <c r="G546" s="2">
        <v>980</v>
      </c>
      <c r="H546" s="2">
        <f>+G546*21/100</f>
        <v>205.8</v>
      </c>
      <c r="I546" s="2">
        <v>980</v>
      </c>
      <c r="J546" s="2">
        <v>205.8</v>
      </c>
      <c r="K546" s="63">
        <v>45184</v>
      </c>
      <c r="L546" s="62">
        <v>2</v>
      </c>
      <c r="M546" s="62">
        <v>1</v>
      </c>
      <c r="N546" s="2"/>
      <c r="O546" s="2"/>
      <c r="P546" s="2"/>
      <c r="Q546" s="62" t="s">
        <v>215</v>
      </c>
      <c r="R546" s="73" t="s">
        <v>5349</v>
      </c>
      <c r="S546" s="78" t="s">
        <v>2587</v>
      </c>
      <c r="T546" s="15"/>
      <c r="U546" s="13" t="s">
        <v>2800</v>
      </c>
      <c r="V546" s="2">
        <v>1185.8</v>
      </c>
      <c r="W546" s="62" t="s">
        <v>7508</v>
      </c>
      <c r="X546" s="1" t="s">
        <v>5249</v>
      </c>
    </row>
    <row r="547" spans="2:24" ht="15" customHeight="1" x14ac:dyDescent="0.2">
      <c r="B547" s="1" t="s">
        <v>7154</v>
      </c>
      <c r="C547" s="70" t="s">
        <v>7155</v>
      </c>
      <c r="D547" s="62" t="s">
        <v>5138</v>
      </c>
      <c r="E547" s="1" t="s">
        <v>7156</v>
      </c>
      <c r="F547" s="2">
        <v>1</v>
      </c>
      <c r="G547" s="2">
        <v>47</v>
      </c>
      <c r="H547" s="2">
        <f>+G547*21/100</f>
        <v>9.8699999999999992</v>
      </c>
      <c r="I547" s="2">
        <v>46.44</v>
      </c>
      <c r="J547" s="2">
        <v>9.75</v>
      </c>
      <c r="K547" s="63">
        <v>45184</v>
      </c>
      <c r="L547" s="62">
        <v>2</v>
      </c>
      <c r="M547" s="62">
        <v>1</v>
      </c>
      <c r="N547" s="2"/>
      <c r="O547" s="2"/>
      <c r="P547" s="2"/>
      <c r="Q547" s="62" t="s">
        <v>179</v>
      </c>
      <c r="R547" s="73" t="s">
        <v>5758</v>
      </c>
      <c r="S547" s="78" t="s">
        <v>2587</v>
      </c>
      <c r="T547" s="15"/>
      <c r="U547" s="13" t="s">
        <v>6387</v>
      </c>
      <c r="V547" s="2">
        <v>56.19</v>
      </c>
      <c r="W547" s="62" t="s">
        <v>7508</v>
      </c>
      <c r="X547" s="1" t="s">
        <v>5504</v>
      </c>
    </row>
    <row r="548" spans="2:24" ht="15" customHeight="1" x14ac:dyDescent="0.2">
      <c r="B548" s="1" t="s">
        <v>7125</v>
      </c>
      <c r="C548" s="70" t="s">
        <v>7126</v>
      </c>
      <c r="D548" s="62" t="s">
        <v>5138</v>
      </c>
      <c r="E548" s="1" t="s">
        <v>7127</v>
      </c>
      <c r="F548" s="2">
        <v>0.2</v>
      </c>
      <c r="G548" s="2">
        <v>85.12</v>
      </c>
      <c r="H548" s="2">
        <f>+G548*21/100</f>
        <v>17.8752</v>
      </c>
      <c r="I548" s="2">
        <v>85.16</v>
      </c>
      <c r="J548" s="2">
        <v>17.88</v>
      </c>
      <c r="K548" s="63">
        <v>45184</v>
      </c>
      <c r="L548" s="62">
        <v>2</v>
      </c>
      <c r="M548" s="62">
        <v>1</v>
      </c>
      <c r="N548" s="2"/>
      <c r="O548" s="2"/>
      <c r="P548" s="2"/>
      <c r="Q548" s="62" t="s">
        <v>908</v>
      </c>
      <c r="R548" s="73" t="s">
        <v>994</v>
      </c>
      <c r="S548" s="78" t="s">
        <v>2587</v>
      </c>
      <c r="T548" s="15"/>
      <c r="U548" s="13" t="s">
        <v>458</v>
      </c>
      <c r="V548" s="2">
        <v>103.04</v>
      </c>
      <c r="W548" s="62" t="s">
        <v>7508</v>
      </c>
      <c r="X548" s="1" t="s">
        <v>5230</v>
      </c>
    </row>
    <row r="549" spans="2:24" ht="15" customHeight="1" x14ac:dyDescent="0.2">
      <c r="B549" s="1" t="s">
        <v>7148</v>
      </c>
      <c r="C549" s="70" t="s">
        <v>7149</v>
      </c>
      <c r="D549" s="62" t="s">
        <v>5138</v>
      </c>
      <c r="E549" s="1" t="s">
        <v>7150</v>
      </c>
      <c r="F549" s="2">
        <v>1</v>
      </c>
      <c r="G549" s="2">
        <v>50</v>
      </c>
      <c r="H549" s="2">
        <f>+G549*21/100</f>
        <v>10.5</v>
      </c>
      <c r="I549" s="2">
        <v>49.78</v>
      </c>
      <c r="J549" s="2">
        <v>10.45</v>
      </c>
      <c r="K549" s="63">
        <v>45184</v>
      </c>
      <c r="L549" s="62">
        <v>2</v>
      </c>
      <c r="M549" s="62">
        <v>1</v>
      </c>
      <c r="N549" s="2"/>
      <c r="O549" s="2"/>
      <c r="P549" s="2"/>
      <c r="Q549" s="62" t="s">
        <v>908</v>
      </c>
      <c r="R549" s="73" t="s">
        <v>994</v>
      </c>
      <c r="S549" s="78" t="s">
        <v>2587</v>
      </c>
      <c r="T549" s="15"/>
      <c r="U549" s="13" t="s">
        <v>3370</v>
      </c>
      <c r="V549" s="2">
        <v>60.23</v>
      </c>
      <c r="W549" s="62" t="s">
        <v>7508</v>
      </c>
      <c r="X549" s="1" t="s">
        <v>5504</v>
      </c>
    </row>
    <row r="550" spans="2:24" ht="15" customHeight="1" x14ac:dyDescent="0.2">
      <c r="B550" s="1" t="s">
        <v>7141</v>
      </c>
      <c r="C550" s="70" t="s">
        <v>7142</v>
      </c>
      <c r="D550" s="62" t="s">
        <v>5138</v>
      </c>
      <c r="E550" s="1" t="s">
        <v>7143</v>
      </c>
      <c r="F550" s="2">
        <v>1</v>
      </c>
      <c r="G550" s="2">
        <v>215.11</v>
      </c>
      <c r="H550" s="2">
        <f>+G550*21/100</f>
        <v>45.173100000000005</v>
      </c>
      <c r="I550" s="2">
        <v>215.11</v>
      </c>
      <c r="J550" s="2">
        <v>45.17</v>
      </c>
      <c r="K550" s="63">
        <v>45184</v>
      </c>
      <c r="L550" s="62">
        <v>2</v>
      </c>
      <c r="M550" s="62">
        <v>1</v>
      </c>
      <c r="N550" s="2"/>
      <c r="O550" s="2"/>
      <c r="P550" s="2"/>
      <c r="Q550" s="62" t="s">
        <v>4218</v>
      </c>
      <c r="R550" s="73" t="s">
        <v>4219</v>
      </c>
      <c r="S550" s="78" t="s">
        <v>2587</v>
      </c>
      <c r="T550" s="15"/>
      <c r="U550" s="13" t="s">
        <v>1013</v>
      </c>
      <c r="V550" s="2">
        <v>260.27999999999997</v>
      </c>
      <c r="W550" s="62" t="s">
        <v>7508</v>
      </c>
      <c r="X550" s="1" t="s">
        <v>5249</v>
      </c>
    </row>
    <row r="551" spans="2:24" ht="15" customHeight="1" x14ac:dyDescent="0.2">
      <c r="B551" s="1" t="s">
        <v>7169</v>
      </c>
      <c r="C551" s="70" t="s">
        <v>7170</v>
      </c>
      <c r="D551" s="62" t="s">
        <v>5138</v>
      </c>
      <c r="E551" s="1" t="s">
        <v>7171</v>
      </c>
      <c r="F551" s="2">
        <v>0.5</v>
      </c>
      <c r="G551" s="2">
        <v>15.76</v>
      </c>
      <c r="H551" s="2">
        <v>0.95</v>
      </c>
      <c r="I551" s="2">
        <v>15.76</v>
      </c>
      <c r="J551" s="2">
        <v>0.95</v>
      </c>
      <c r="K551" s="63">
        <v>45185</v>
      </c>
      <c r="L551" s="62">
        <v>2</v>
      </c>
      <c r="M551" s="62">
        <v>1</v>
      </c>
      <c r="N551" s="2"/>
      <c r="O551" s="2"/>
      <c r="P551" s="2"/>
      <c r="Q551" s="62" t="s">
        <v>10011</v>
      </c>
      <c r="R551" s="73" t="s">
        <v>7172</v>
      </c>
      <c r="S551" s="78" t="s">
        <v>2587</v>
      </c>
      <c r="T551" s="15"/>
      <c r="U551" s="13" t="s">
        <v>574</v>
      </c>
      <c r="V551" s="2">
        <v>16.71</v>
      </c>
      <c r="W551" s="62" t="s">
        <v>7508</v>
      </c>
      <c r="X551" s="1" t="s">
        <v>5230</v>
      </c>
    </row>
    <row r="552" spans="2:24" ht="15" customHeight="1" x14ac:dyDescent="0.2">
      <c r="B552" s="1" t="s">
        <v>7173</v>
      </c>
      <c r="C552" s="70" t="s">
        <v>7174</v>
      </c>
      <c r="D552" s="62" t="s">
        <v>5138</v>
      </c>
      <c r="E552" s="1" t="s">
        <v>7175</v>
      </c>
      <c r="F552" s="2">
        <v>0.1</v>
      </c>
      <c r="G552" s="2">
        <v>154.30000000000001</v>
      </c>
      <c r="H552" s="2">
        <f>+G552*21/100</f>
        <v>32.402999999999999</v>
      </c>
      <c r="I552" s="2">
        <v>154.38</v>
      </c>
      <c r="J552" s="2">
        <v>32.42</v>
      </c>
      <c r="K552" s="63">
        <v>45185</v>
      </c>
      <c r="L552" s="62">
        <v>2</v>
      </c>
      <c r="M552" s="62">
        <v>1</v>
      </c>
      <c r="N552" s="2"/>
      <c r="O552" s="2"/>
      <c r="P552" s="2"/>
      <c r="Q552" s="62" t="s">
        <v>741</v>
      </c>
      <c r="R552" s="73" t="s">
        <v>4233</v>
      </c>
      <c r="S552" s="78" t="s">
        <v>2587</v>
      </c>
      <c r="T552" s="15"/>
      <c r="U552" s="13" t="s">
        <v>705</v>
      </c>
      <c r="V552" s="2">
        <v>186.8</v>
      </c>
      <c r="W552" s="62" t="s">
        <v>7508</v>
      </c>
      <c r="X552" s="1" t="s">
        <v>5230</v>
      </c>
    </row>
    <row r="553" spans="2:24" ht="15" customHeight="1" x14ac:dyDescent="0.2">
      <c r="B553" s="1" t="s">
        <v>7176</v>
      </c>
      <c r="C553" s="70" t="s">
        <v>7177</v>
      </c>
      <c r="D553" s="62" t="s">
        <v>5138</v>
      </c>
      <c r="E553" s="1" t="s">
        <v>7178</v>
      </c>
      <c r="F553" s="2">
        <v>0.5</v>
      </c>
      <c r="G553" s="2">
        <v>73.2</v>
      </c>
      <c r="H553" s="2">
        <f>+G553*21/100</f>
        <v>15.372</v>
      </c>
      <c r="I553" s="2">
        <v>73.2</v>
      </c>
      <c r="J553" s="2">
        <v>11.55</v>
      </c>
      <c r="K553" s="63">
        <v>45185</v>
      </c>
      <c r="L553" s="62">
        <v>2</v>
      </c>
      <c r="M553" s="62">
        <v>1</v>
      </c>
      <c r="N553" s="2"/>
      <c r="O553" s="2"/>
      <c r="P553" s="2"/>
      <c r="Q553" s="62" t="s">
        <v>937</v>
      </c>
      <c r="R553" s="73" t="s">
        <v>6679</v>
      </c>
      <c r="S553" s="78" t="s">
        <v>2587</v>
      </c>
      <c r="T553" s="15"/>
      <c r="U553" s="13" t="s">
        <v>574</v>
      </c>
      <c r="V553" s="2">
        <v>84.75</v>
      </c>
      <c r="W553" s="62" t="s">
        <v>7508</v>
      </c>
      <c r="X553" s="1" t="s">
        <v>5230</v>
      </c>
    </row>
    <row r="554" spans="2:24" ht="15" customHeight="1" x14ac:dyDescent="0.2">
      <c r="B554" s="1" t="s">
        <v>7164</v>
      </c>
      <c r="C554" s="70" t="s">
        <v>7165</v>
      </c>
      <c r="D554" s="62" t="s">
        <v>5138</v>
      </c>
      <c r="E554" s="1" t="s">
        <v>7166</v>
      </c>
      <c r="F554" s="2">
        <v>0.2</v>
      </c>
      <c r="G554" s="2">
        <v>1465.32</v>
      </c>
      <c r="H554" s="2">
        <f>+G554*21/100</f>
        <v>307.71719999999999</v>
      </c>
      <c r="I554" s="2">
        <v>1465.32</v>
      </c>
      <c r="J554" s="2">
        <v>307.72000000000003</v>
      </c>
      <c r="K554" s="63">
        <v>45185</v>
      </c>
      <c r="L554" s="62">
        <v>2</v>
      </c>
      <c r="M554" s="62">
        <v>1</v>
      </c>
      <c r="N554" s="2"/>
      <c r="O554" s="2"/>
      <c r="P554" s="2"/>
      <c r="Q554" s="62" t="s">
        <v>7167</v>
      </c>
      <c r="R554" s="73" t="s">
        <v>7168</v>
      </c>
      <c r="S554" s="78" t="s">
        <v>2587</v>
      </c>
      <c r="T554" s="15"/>
      <c r="U554" s="13" t="s">
        <v>1213</v>
      </c>
      <c r="V554" s="2">
        <v>1773.04</v>
      </c>
      <c r="W554" s="62" t="s">
        <v>7508</v>
      </c>
      <c r="X554" s="1" t="s">
        <v>5230</v>
      </c>
    </row>
    <row r="555" spans="2:24" ht="15" customHeight="1" x14ac:dyDescent="0.2">
      <c r="B555" s="1" t="s">
        <v>7192</v>
      </c>
      <c r="C555" s="70" t="s">
        <v>7193</v>
      </c>
      <c r="D555" s="62" t="s">
        <v>5138</v>
      </c>
      <c r="E555" s="1" t="s">
        <v>7194</v>
      </c>
      <c r="F555" s="2">
        <v>1</v>
      </c>
      <c r="G555" s="2">
        <v>220</v>
      </c>
      <c r="H555" s="2">
        <f>+G555*21/100</f>
        <v>46.2</v>
      </c>
      <c r="I555" s="2">
        <v>220</v>
      </c>
      <c r="J555" s="2">
        <v>46.2</v>
      </c>
      <c r="K555" s="63">
        <v>45187</v>
      </c>
      <c r="L555" s="62">
        <v>2</v>
      </c>
      <c r="M555" s="62">
        <v>1</v>
      </c>
      <c r="N555" s="2"/>
      <c r="O555" s="2"/>
      <c r="P555" s="2"/>
      <c r="Q555" s="62" t="s">
        <v>10004</v>
      </c>
      <c r="R555" s="73" t="s">
        <v>7195</v>
      </c>
      <c r="S555" s="78" t="s">
        <v>2587</v>
      </c>
      <c r="T555" s="15"/>
      <c r="U555" s="13" t="s">
        <v>348</v>
      </c>
      <c r="V555" s="2">
        <v>266.2</v>
      </c>
      <c r="W555" s="62" t="s">
        <v>7508</v>
      </c>
      <c r="X555" s="1" t="s">
        <v>5249</v>
      </c>
    </row>
    <row r="556" spans="2:24" ht="15" customHeight="1" x14ac:dyDescent="0.2">
      <c r="B556" s="1" t="s">
        <v>7189</v>
      </c>
      <c r="C556" s="70" t="s">
        <v>7190</v>
      </c>
      <c r="D556" s="62" t="s">
        <v>5138</v>
      </c>
      <c r="E556" s="1" t="s">
        <v>7191</v>
      </c>
      <c r="F556" s="2">
        <v>1</v>
      </c>
      <c r="G556" s="2">
        <v>31.57</v>
      </c>
      <c r="H556" s="2">
        <f>+G556*21/100</f>
        <v>6.6297000000000006</v>
      </c>
      <c r="I556" s="2">
        <v>31.57</v>
      </c>
      <c r="J556" s="2">
        <v>6.63</v>
      </c>
      <c r="K556" s="63">
        <v>45187</v>
      </c>
      <c r="L556" s="62">
        <v>2</v>
      </c>
      <c r="M556" s="62">
        <v>1</v>
      </c>
      <c r="N556" s="2"/>
      <c r="O556" s="2"/>
      <c r="P556" s="2"/>
      <c r="Q556" s="62" t="s">
        <v>63</v>
      </c>
      <c r="R556" s="73" t="s">
        <v>5487</v>
      </c>
      <c r="S556" s="78" t="s">
        <v>2587</v>
      </c>
      <c r="T556" s="15"/>
      <c r="U556" s="13" t="s">
        <v>551</v>
      </c>
      <c r="V556" s="2">
        <v>38.200000000000003</v>
      </c>
      <c r="W556" s="62" t="s">
        <v>7508</v>
      </c>
      <c r="X556" s="1" t="s">
        <v>5249</v>
      </c>
    </row>
    <row r="557" spans="2:24" ht="15" customHeight="1" x14ac:dyDescent="0.2">
      <c r="B557" s="1" t="s">
        <v>7179</v>
      </c>
      <c r="C557" s="70" t="s">
        <v>7180</v>
      </c>
      <c r="D557" s="62" t="s">
        <v>5138</v>
      </c>
      <c r="E557" s="1" t="s">
        <v>7181</v>
      </c>
      <c r="F557" s="2">
        <v>1</v>
      </c>
      <c r="G557" s="2">
        <v>133</v>
      </c>
      <c r="H557" s="2">
        <f>+G557*21/100</f>
        <v>27.93</v>
      </c>
      <c r="I557" s="2">
        <v>133</v>
      </c>
      <c r="J557" s="2">
        <v>13.3</v>
      </c>
      <c r="K557" s="63">
        <v>45187</v>
      </c>
      <c r="L557" s="62">
        <v>2</v>
      </c>
      <c r="M557" s="62">
        <v>1</v>
      </c>
      <c r="N557" s="2"/>
      <c r="O557" s="2"/>
      <c r="P557" s="2"/>
      <c r="Q557" s="65" t="s">
        <v>258</v>
      </c>
      <c r="R557" s="73" t="s">
        <v>3105</v>
      </c>
      <c r="S557" s="78" t="s">
        <v>2587</v>
      </c>
      <c r="T557" s="15"/>
      <c r="U557" s="13" t="s">
        <v>3106</v>
      </c>
      <c r="V557" s="2">
        <v>146.30000000000001</v>
      </c>
      <c r="W557" s="62" t="s">
        <v>7508</v>
      </c>
      <c r="X557" s="1" t="s">
        <v>5226</v>
      </c>
    </row>
    <row r="558" spans="2:24" ht="15" customHeight="1" x14ac:dyDescent="0.2">
      <c r="B558" s="1" t="s">
        <v>7186</v>
      </c>
      <c r="C558" s="70" t="s">
        <v>7187</v>
      </c>
      <c r="D558" s="62" t="s">
        <v>2591</v>
      </c>
      <c r="E558" s="1" t="s">
        <v>7188</v>
      </c>
      <c r="F558" s="2">
        <v>1</v>
      </c>
      <c r="G558" s="2">
        <v>10799.13</v>
      </c>
      <c r="H558" s="2">
        <f>+G558*21/100</f>
        <v>2267.8172999999997</v>
      </c>
      <c r="I558" s="2">
        <v>10079.299999999999</v>
      </c>
      <c r="J558" s="2">
        <v>2116.65</v>
      </c>
      <c r="K558" s="63">
        <v>45187</v>
      </c>
      <c r="L558" s="62">
        <v>1</v>
      </c>
      <c r="M558" s="62">
        <v>1</v>
      </c>
      <c r="N558" s="2"/>
      <c r="O558" s="2"/>
      <c r="P558" s="2"/>
      <c r="Q558" s="62" t="s">
        <v>2616</v>
      </c>
      <c r="R558" s="73" t="s">
        <v>2617</v>
      </c>
      <c r="S558" s="78" t="s">
        <v>2587</v>
      </c>
      <c r="T558" s="15"/>
      <c r="U558" s="13" t="s">
        <v>2813</v>
      </c>
      <c r="V558" s="2">
        <v>12195.95</v>
      </c>
      <c r="W558" s="62" t="s">
        <v>7508</v>
      </c>
      <c r="X558" s="1" t="s">
        <v>5460</v>
      </c>
    </row>
    <row r="559" spans="2:24" ht="15" customHeight="1" x14ac:dyDescent="0.2">
      <c r="B559" s="1" t="s">
        <v>7182</v>
      </c>
      <c r="C559" s="70" t="s">
        <v>7183</v>
      </c>
      <c r="D559" s="62" t="s">
        <v>5138</v>
      </c>
      <c r="E559" s="1" t="s">
        <v>7184</v>
      </c>
      <c r="F559" s="2">
        <v>3</v>
      </c>
      <c r="G559" s="2">
        <v>3900</v>
      </c>
      <c r="H559" s="2">
        <f>+G559*21/100</f>
        <v>819</v>
      </c>
      <c r="I559" s="2">
        <v>3900</v>
      </c>
      <c r="J559" s="2">
        <v>819</v>
      </c>
      <c r="K559" s="63">
        <v>45187</v>
      </c>
      <c r="L559" s="62">
        <v>1</v>
      </c>
      <c r="M559" s="62">
        <v>1</v>
      </c>
      <c r="N559" s="2"/>
      <c r="O559" s="2"/>
      <c r="P559" s="2"/>
      <c r="Q559" s="62" t="s">
        <v>474</v>
      </c>
      <c r="R559" s="73" t="s">
        <v>7185</v>
      </c>
      <c r="S559" s="78" t="s">
        <v>2587</v>
      </c>
      <c r="T559" s="15"/>
      <c r="U559" s="13" t="s">
        <v>476</v>
      </c>
      <c r="V559" s="2">
        <v>4719</v>
      </c>
      <c r="W559" s="62" t="s">
        <v>7508</v>
      </c>
      <c r="X559" s="1" t="s">
        <v>5230</v>
      </c>
    </row>
    <row r="560" spans="2:24" ht="15" customHeight="1" x14ac:dyDescent="0.2">
      <c r="B560" s="1" t="s">
        <v>7199</v>
      </c>
      <c r="C560" s="70" t="s">
        <v>7200</v>
      </c>
      <c r="D560" s="62" t="s">
        <v>5138</v>
      </c>
      <c r="E560" s="1" t="s">
        <v>7201</v>
      </c>
      <c r="F560" s="2">
        <v>1</v>
      </c>
      <c r="G560" s="2">
        <v>545.45000000000005</v>
      </c>
      <c r="H560" s="2">
        <f>+G560*21/100</f>
        <v>114.54450000000001</v>
      </c>
      <c r="I560" s="2">
        <v>545.45000000000005</v>
      </c>
      <c r="J560" s="2">
        <v>54.55</v>
      </c>
      <c r="K560" s="63">
        <v>45188</v>
      </c>
      <c r="L560" s="62">
        <v>2</v>
      </c>
      <c r="M560" s="62">
        <v>1</v>
      </c>
      <c r="N560" s="2"/>
      <c r="O560" s="2"/>
      <c r="P560" s="2"/>
      <c r="Q560" s="62" t="s">
        <v>278</v>
      </c>
      <c r="R560" s="73" t="s">
        <v>5222</v>
      </c>
      <c r="S560" s="78" t="s">
        <v>2587</v>
      </c>
      <c r="T560" s="15"/>
      <c r="U560" s="13" t="s">
        <v>1430</v>
      </c>
      <c r="V560" s="2">
        <v>600</v>
      </c>
      <c r="W560" s="62" t="s">
        <v>7508</v>
      </c>
      <c r="X560" s="1" t="s">
        <v>5226</v>
      </c>
    </row>
    <row r="561" spans="2:24" ht="15" customHeight="1" x14ac:dyDescent="0.2">
      <c r="B561" s="1" t="s">
        <v>7240</v>
      </c>
      <c r="C561" s="70" t="s">
        <v>7241</v>
      </c>
      <c r="D561" s="62" t="s">
        <v>5138</v>
      </c>
      <c r="E561" s="1" t="s">
        <v>7242</v>
      </c>
      <c r="F561" s="2">
        <v>1</v>
      </c>
      <c r="G561" s="2">
        <v>221</v>
      </c>
      <c r="H561" s="2">
        <f>+G561*21/100</f>
        <v>46.41</v>
      </c>
      <c r="I561" s="2">
        <v>220.6</v>
      </c>
      <c r="J561" s="2">
        <v>46.33</v>
      </c>
      <c r="K561" s="63">
        <v>45188</v>
      </c>
      <c r="L561" s="62">
        <v>2</v>
      </c>
      <c r="M561" s="62">
        <v>1</v>
      </c>
      <c r="N561" s="2"/>
      <c r="O561" s="2"/>
      <c r="P561" s="2"/>
      <c r="Q561" s="62" t="s">
        <v>7243</v>
      </c>
      <c r="R561" s="73" t="s">
        <v>3682</v>
      </c>
      <c r="S561" s="78" t="s">
        <v>2587</v>
      </c>
      <c r="T561" s="15"/>
      <c r="U561" s="13">
        <v>34100000</v>
      </c>
      <c r="V561" s="2">
        <v>266.93</v>
      </c>
      <c r="W561" s="62" t="s">
        <v>7508</v>
      </c>
      <c r="X561" s="1" t="s">
        <v>5504</v>
      </c>
    </row>
    <row r="562" spans="2:24" ht="15" customHeight="1" x14ac:dyDescent="0.2">
      <c r="B562" s="1" t="s">
        <v>7209</v>
      </c>
      <c r="C562" s="70" t="s">
        <v>7210</v>
      </c>
      <c r="D562" s="62" t="s">
        <v>5138</v>
      </c>
      <c r="E562" s="1" t="s">
        <v>7211</v>
      </c>
      <c r="F562" s="2">
        <v>1</v>
      </c>
      <c r="G562" s="2">
        <v>2051.71</v>
      </c>
      <c r="H562" s="2">
        <f>+G562*21/100</f>
        <v>430.85910000000001</v>
      </c>
      <c r="I562" s="2">
        <v>1848</v>
      </c>
      <c r="J562" s="2">
        <v>388.08</v>
      </c>
      <c r="K562" s="63">
        <v>45188</v>
      </c>
      <c r="L562" s="62">
        <v>2</v>
      </c>
      <c r="M562" s="62">
        <v>1</v>
      </c>
      <c r="N562" s="2"/>
      <c r="O562" s="2"/>
      <c r="P562" s="2"/>
      <c r="Q562" s="62" t="s">
        <v>597</v>
      </c>
      <c r="R562" s="73" t="s">
        <v>598</v>
      </c>
      <c r="S562" s="78" t="s">
        <v>2587</v>
      </c>
      <c r="T562" s="15"/>
      <c r="U562" s="13" t="s">
        <v>581</v>
      </c>
      <c r="V562" s="2">
        <v>2236.08</v>
      </c>
      <c r="W562" s="62" t="s">
        <v>7508</v>
      </c>
      <c r="X562" s="1" t="s">
        <v>5226</v>
      </c>
    </row>
    <row r="563" spans="2:24" ht="15" customHeight="1" x14ac:dyDescent="0.2">
      <c r="B563" s="1" t="s">
        <v>7205</v>
      </c>
      <c r="C563" s="70" t="s">
        <v>7206</v>
      </c>
      <c r="D563" s="62" t="s">
        <v>5138</v>
      </c>
      <c r="E563" s="1" t="s">
        <v>7207</v>
      </c>
      <c r="F563" s="2">
        <v>2</v>
      </c>
      <c r="G563" s="2">
        <v>251.85</v>
      </c>
      <c r="H563" s="2">
        <f>+G563*21/100</f>
        <v>52.888499999999993</v>
      </c>
      <c r="I563" s="2">
        <v>208.14</v>
      </c>
      <c r="J563" s="2">
        <v>43.71</v>
      </c>
      <c r="K563" s="63">
        <v>45188</v>
      </c>
      <c r="L563" s="62">
        <v>2</v>
      </c>
      <c r="M563" s="62">
        <v>1</v>
      </c>
      <c r="N563" s="2"/>
      <c r="O563" s="2"/>
      <c r="P563" s="2"/>
      <c r="Q563" s="62" t="s">
        <v>597</v>
      </c>
      <c r="R563" s="73" t="s">
        <v>598</v>
      </c>
      <c r="S563" s="78" t="s">
        <v>2587</v>
      </c>
      <c r="T563" s="15"/>
      <c r="U563" s="13" t="s">
        <v>7208</v>
      </c>
      <c r="V563" s="2">
        <v>251.85</v>
      </c>
      <c r="W563" s="62" t="s">
        <v>7508</v>
      </c>
      <c r="X563" s="1" t="s">
        <v>5226</v>
      </c>
    </row>
    <row r="564" spans="2:24" ht="15" customHeight="1" x14ac:dyDescent="0.2">
      <c r="B564" s="1" t="s">
        <v>7234</v>
      </c>
      <c r="C564" s="70" t="s">
        <v>7235</v>
      </c>
      <c r="D564" s="62" t="s">
        <v>5138</v>
      </c>
      <c r="E564" s="1" t="s">
        <v>7236</v>
      </c>
      <c r="F564" s="2">
        <v>1</v>
      </c>
      <c r="G564" s="2">
        <v>13.53</v>
      </c>
      <c r="H564" s="2">
        <f>+G564*21/100</f>
        <v>2.8412999999999999</v>
      </c>
      <c r="I564" s="2">
        <v>13.53</v>
      </c>
      <c r="J564" s="2">
        <v>2.84</v>
      </c>
      <c r="K564" s="63">
        <v>45188</v>
      </c>
      <c r="L564" s="62">
        <v>2</v>
      </c>
      <c r="M564" s="62">
        <v>1</v>
      </c>
      <c r="N564" s="2"/>
      <c r="O564" s="2"/>
      <c r="P564" s="2"/>
      <c r="Q564" s="62" t="s">
        <v>3792</v>
      </c>
      <c r="R564" s="73" t="s">
        <v>3793</v>
      </c>
      <c r="S564" s="78" t="s">
        <v>2587</v>
      </c>
      <c r="T564" s="15"/>
      <c r="U564" s="13" t="s">
        <v>1013</v>
      </c>
      <c r="V564" s="2">
        <v>16.37</v>
      </c>
      <c r="W564" s="62" t="s">
        <v>7508</v>
      </c>
      <c r="X564" s="1" t="s">
        <v>5279</v>
      </c>
    </row>
    <row r="565" spans="2:24" ht="15" customHeight="1" x14ac:dyDescent="0.2">
      <c r="B565" s="1" t="s">
        <v>7237</v>
      </c>
      <c r="C565" s="70" t="s">
        <v>7238</v>
      </c>
      <c r="D565" s="62" t="s">
        <v>5138</v>
      </c>
      <c r="E565" s="1" t="s">
        <v>7239</v>
      </c>
      <c r="F565" s="2">
        <v>1</v>
      </c>
      <c r="G565" s="2">
        <v>44.55</v>
      </c>
      <c r="H565" s="2">
        <f>+G565*21/100</f>
        <v>9.3554999999999993</v>
      </c>
      <c r="I565" s="2">
        <v>44.55</v>
      </c>
      <c r="J565" s="2">
        <v>9.36</v>
      </c>
      <c r="K565" s="63">
        <v>45188</v>
      </c>
      <c r="L565" s="62">
        <v>2</v>
      </c>
      <c r="M565" s="62">
        <v>1</v>
      </c>
      <c r="N565" s="2"/>
      <c r="O565" s="2"/>
      <c r="P565" s="2"/>
      <c r="Q565" s="62" t="s">
        <v>3792</v>
      </c>
      <c r="R565" s="73" t="s">
        <v>3793</v>
      </c>
      <c r="S565" s="78" t="s">
        <v>2587</v>
      </c>
      <c r="T565" s="15"/>
      <c r="U565" s="13" t="s">
        <v>1013</v>
      </c>
      <c r="V565" s="2">
        <v>53.91</v>
      </c>
      <c r="W565" s="62" t="s">
        <v>7508</v>
      </c>
      <c r="X565" s="1" t="s">
        <v>5279</v>
      </c>
    </row>
    <row r="566" spans="2:24" ht="15" customHeight="1" x14ac:dyDescent="0.2">
      <c r="B566" s="1" t="s">
        <v>7212</v>
      </c>
      <c r="C566" s="70" t="s">
        <v>7213</v>
      </c>
      <c r="D566" s="62" t="s">
        <v>5139</v>
      </c>
      <c r="E566" s="1" t="s">
        <v>7214</v>
      </c>
      <c r="F566" s="2">
        <v>0.02</v>
      </c>
      <c r="G566" s="2">
        <v>30</v>
      </c>
      <c r="H566" s="2">
        <f>+G566*21/100</f>
        <v>6.3</v>
      </c>
      <c r="I566" s="2">
        <v>30</v>
      </c>
      <c r="J566" s="2">
        <v>6.3</v>
      </c>
      <c r="K566" s="63">
        <v>45188</v>
      </c>
      <c r="L566" s="62">
        <v>2</v>
      </c>
      <c r="M566" s="62">
        <v>1</v>
      </c>
      <c r="N566" s="2"/>
      <c r="O566" s="2"/>
      <c r="P566" s="2"/>
      <c r="Q566" s="62" t="s">
        <v>1475</v>
      </c>
      <c r="R566" s="73" t="s">
        <v>1476</v>
      </c>
      <c r="S566" s="78" t="s">
        <v>2587</v>
      </c>
      <c r="T566" s="15"/>
      <c r="U566" s="13" t="s">
        <v>1660</v>
      </c>
      <c r="V566" s="2">
        <v>36.299999999999997</v>
      </c>
      <c r="W566" s="62" t="s">
        <v>7508</v>
      </c>
      <c r="X566" s="1" t="s">
        <v>5226</v>
      </c>
    </row>
    <row r="567" spans="2:24" ht="15" customHeight="1" x14ac:dyDescent="0.2">
      <c r="B567" s="1" t="s">
        <v>7231</v>
      </c>
      <c r="C567" s="70" t="s">
        <v>7232</v>
      </c>
      <c r="D567" s="62" t="s">
        <v>5139</v>
      </c>
      <c r="E567" s="1" t="s">
        <v>7233</v>
      </c>
      <c r="F567" s="2">
        <v>1</v>
      </c>
      <c r="G567" s="2">
        <v>78.959999999999994</v>
      </c>
      <c r="H567" s="2">
        <f>+G567*21/100</f>
        <v>16.581599999999998</v>
      </c>
      <c r="I567" s="2">
        <v>78.959999999999994</v>
      </c>
      <c r="J567" s="2">
        <v>16.579999999999998</v>
      </c>
      <c r="K567" s="63">
        <v>45188</v>
      </c>
      <c r="L567" s="62">
        <v>2</v>
      </c>
      <c r="M567" s="62">
        <v>1</v>
      </c>
      <c r="N567" s="2"/>
      <c r="O567" s="2"/>
      <c r="P567" s="2"/>
      <c r="Q567" s="62" t="s">
        <v>34</v>
      </c>
      <c r="R567" s="73" t="s">
        <v>347</v>
      </c>
      <c r="S567" s="78" t="s">
        <v>2587</v>
      </c>
      <c r="T567" s="15"/>
      <c r="U567" s="13" t="s">
        <v>35</v>
      </c>
      <c r="V567" s="2">
        <v>95.54</v>
      </c>
      <c r="W567" s="62" t="s">
        <v>7508</v>
      </c>
      <c r="X567" s="1" t="s">
        <v>5279</v>
      </c>
    </row>
    <row r="568" spans="2:24" ht="15" customHeight="1" x14ac:dyDescent="0.2">
      <c r="B568" s="1" t="s">
        <v>7224</v>
      </c>
      <c r="C568" s="70" t="s">
        <v>7225</v>
      </c>
      <c r="D568" s="62" t="s">
        <v>5138</v>
      </c>
      <c r="E568" s="1" t="s">
        <v>7226</v>
      </c>
      <c r="F568" s="2">
        <v>1</v>
      </c>
      <c r="G568" s="2">
        <v>49.78</v>
      </c>
      <c r="H568" s="2">
        <f>+G568*21/100</f>
        <v>10.453800000000001</v>
      </c>
      <c r="I568" s="2">
        <v>49.78</v>
      </c>
      <c r="J568" s="2">
        <v>10.45</v>
      </c>
      <c r="K568" s="63">
        <v>45188</v>
      </c>
      <c r="L568" s="62">
        <v>2</v>
      </c>
      <c r="M568" s="62">
        <v>1</v>
      </c>
      <c r="N568" s="2"/>
      <c r="O568" s="2"/>
      <c r="P568" s="2"/>
      <c r="Q568" s="62" t="s">
        <v>122</v>
      </c>
      <c r="R568" s="73" t="s">
        <v>5296</v>
      </c>
      <c r="S568" s="78" t="s">
        <v>2587</v>
      </c>
      <c r="T568" s="15"/>
      <c r="U568" s="13" t="s">
        <v>2988</v>
      </c>
      <c r="V568" s="2">
        <v>60.23</v>
      </c>
      <c r="W568" s="62" t="s">
        <v>7508</v>
      </c>
      <c r="X568" s="1" t="s">
        <v>5279</v>
      </c>
    </row>
    <row r="569" spans="2:24" ht="15" customHeight="1" x14ac:dyDescent="0.2">
      <c r="B569" s="1" t="s">
        <v>7227</v>
      </c>
      <c r="C569" s="70" t="s">
        <v>7228</v>
      </c>
      <c r="D569" s="62" t="s">
        <v>5138</v>
      </c>
      <c r="E569" s="1" t="s">
        <v>7229</v>
      </c>
      <c r="F569" s="2">
        <v>1</v>
      </c>
      <c r="G569" s="2">
        <v>20</v>
      </c>
      <c r="H569" s="2">
        <f>+G569*21/100</f>
        <v>4.2</v>
      </c>
      <c r="I569" s="2">
        <v>20</v>
      </c>
      <c r="J569" s="2">
        <v>4.2</v>
      </c>
      <c r="K569" s="63">
        <v>45188</v>
      </c>
      <c r="L569" s="62">
        <v>2</v>
      </c>
      <c r="M569" s="62">
        <v>1</v>
      </c>
      <c r="N569" s="2"/>
      <c r="O569" s="2"/>
      <c r="P569" s="2"/>
      <c r="Q569" s="62" t="s">
        <v>29</v>
      </c>
      <c r="R569" s="73" t="s">
        <v>7230</v>
      </c>
      <c r="S569" s="78" t="s">
        <v>2587</v>
      </c>
      <c r="T569" s="15"/>
      <c r="U569" s="13" t="s">
        <v>551</v>
      </c>
      <c r="V569" s="2">
        <v>24.2</v>
      </c>
      <c r="W569" s="62" t="s">
        <v>7508</v>
      </c>
      <c r="X569" s="1" t="s">
        <v>5279</v>
      </c>
    </row>
    <row r="570" spans="2:24" ht="15" customHeight="1" x14ac:dyDescent="0.2">
      <c r="B570" s="1" t="s">
        <v>7215</v>
      </c>
      <c r="C570" s="70" t="s">
        <v>7216</v>
      </c>
      <c r="D570" s="62" t="s">
        <v>5138</v>
      </c>
      <c r="E570" s="1" t="s">
        <v>7217</v>
      </c>
      <c r="F570" s="2">
        <v>1</v>
      </c>
      <c r="G570" s="2">
        <v>533.4</v>
      </c>
      <c r="H570" s="2">
        <f>+G570*21/100</f>
        <v>112.014</v>
      </c>
      <c r="I570" s="2">
        <v>533.4</v>
      </c>
      <c r="J570" s="2">
        <v>112.01</v>
      </c>
      <c r="K570" s="63">
        <v>45188</v>
      </c>
      <c r="L570" s="62">
        <v>2</v>
      </c>
      <c r="M570" s="62">
        <v>1</v>
      </c>
      <c r="N570" s="2"/>
      <c r="O570" s="2"/>
      <c r="P570" s="2"/>
      <c r="Q570" s="65" t="s">
        <v>131</v>
      </c>
      <c r="R570" s="73" t="s">
        <v>132</v>
      </c>
      <c r="S570" s="78" t="s">
        <v>2587</v>
      </c>
      <c r="T570" s="15"/>
      <c r="U570" s="13" t="s">
        <v>1114</v>
      </c>
      <c r="V570" s="2">
        <v>645.41</v>
      </c>
      <c r="W570" s="62" t="s">
        <v>7508</v>
      </c>
      <c r="X570" s="1" t="s">
        <v>5226</v>
      </c>
    </row>
    <row r="571" spans="2:24" ht="15" customHeight="1" x14ac:dyDescent="0.2">
      <c r="B571" s="1" t="s">
        <v>7202</v>
      </c>
      <c r="C571" s="70" t="s">
        <v>7203</v>
      </c>
      <c r="D571" s="62" t="s">
        <v>5138</v>
      </c>
      <c r="E571" s="1" t="s">
        <v>7204</v>
      </c>
      <c r="F571" s="2">
        <v>0.01</v>
      </c>
      <c r="G571" s="2">
        <v>43</v>
      </c>
      <c r="H571" s="2">
        <f>+G571*21/100</f>
        <v>9.0299999999999994</v>
      </c>
      <c r="I571" s="2">
        <v>42.93</v>
      </c>
      <c r="J571" s="2">
        <v>9.02</v>
      </c>
      <c r="K571" s="63">
        <v>45188</v>
      </c>
      <c r="L571" s="62">
        <v>2</v>
      </c>
      <c r="M571" s="62">
        <v>1</v>
      </c>
      <c r="N571" s="2"/>
      <c r="O571" s="2"/>
      <c r="P571" s="2"/>
      <c r="Q571" s="62" t="s">
        <v>143</v>
      </c>
      <c r="R571" s="73" t="s">
        <v>3453</v>
      </c>
      <c r="S571" s="78" t="s">
        <v>2587</v>
      </c>
      <c r="T571" s="15"/>
      <c r="U571" s="13" t="s">
        <v>144</v>
      </c>
      <c r="V571" s="2">
        <v>51.95</v>
      </c>
      <c r="W571" s="62" t="s">
        <v>7508</v>
      </c>
      <c r="X571" s="1" t="s">
        <v>5226</v>
      </c>
    </row>
    <row r="572" spans="2:24" ht="15" customHeight="1" x14ac:dyDescent="0.2">
      <c r="B572" s="1" t="s">
        <v>7221</v>
      </c>
      <c r="C572" s="70" t="s">
        <v>7222</v>
      </c>
      <c r="D572" s="62" t="s">
        <v>5138</v>
      </c>
      <c r="E572" s="1" t="s">
        <v>7223</v>
      </c>
      <c r="F572" s="2">
        <v>1</v>
      </c>
      <c r="G572" s="2">
        <v>14.6</v>
      </c>
      <c r="H572" s="2">
        <f>+G572*21/100</f>
        <v>3.0659999999999998</v>
      </c>
      <c r="I572" s="2">
        <v>11.68</v>
      </c>
      <c r="J572" s="2">
        <v>2.4500000000000002</v>
      </c>
      <c r="K572" s="63">
        <v>45188</v>
      </c>
      <c r="L572" s="62">
        <v>2</v>
      </c>
      <c r="M572" s="62">
        <v>1</v>
      </c>
      <c r="N572" s="2"/>
      <c r="O572" s="2"/>
      <c r="P572" s="2"/>
      <c r="Q572" s="62" t="s">
        <v>183</v>
      </c>
      <c r="R572" s="73" t="s">
        <v>2984</v>
      </c>
      <c r="S572" s="78" t="s">
        <v>2587</v>
      </c>
      <c r="T572" s="15"/>
      <c r="U572" s="13" t="s">
        <v>2988</v>
      </c>
      <c r="V572" s="2">
        <v>14.13</v>
      </c>
      <c r="W572" s="62" t="s">
        <v>7508</v>
      </c>
      <c r="X572" s="1" t="s">
        <v>5279</v>
      </c>
    </row>
    <row r="573" spans="2:24" ht="15" customHeight="1" x14ac:dyDescent="0.2">
      <c r="B573" s="1" t="s">
        <v>7218</v>
      </c>
      <c r="C573" s="70" t="s">
        <v>7219</v>
      </c>
      <c r="D573" s="62" t="s">
        <v>5138</v>
      </c>
      <c r="E573" s="1" t="s">
        <v>7220</v>
      </c>
      <c r="F573" s="2">
        <v>1</v>
      </c>
      <c r="G573" s="2">
        <v>148.05000000000001</v>
      </c>
      <c r="H573" s="2">
        <f>+G573*21/100</f>
        <v>31.090500000000002</v>
      </c>
      <c r="I573" s="2">
        <v>148.05000000000001</v>
      </c>
      <c r="J573" s="2">
        <v>31.09</v>
      </c>
      <c r="K573" s="63">
        <v>45188</v>
      </c>
      <c r="L573" s="62">
        <v>2</v>
      </c>
      <c r="M573" s="62">
        <v>1</v>
      </c>
      <c r="N573" s="2"/>
      <c r="O573" s="2"/>
      <c r="P573" s="2"/>
      <c r="Q573" s="62" t="s">
        <v>183</v>
      </c>
      <c r="R573" s="73" t="s">
        <v>2984</v>
      </c>
      <c r="S573" s="78" t="s">
        <v>2587</v>
      </c>
      <c r="T573" s="15"/>
      <c r="U573" s="13" t="s">
        <v>2988</v>
      </c>
      <c r="V573" s="2">
        <v>179.14</v>
      </c>
      <c r="W573" s="62" t="s">
        <v>7508</v>
      </c>
      <c r="X573" s="1" t="s">
        <v>5279</v>
      </c>
    </row>
    <row r="574" spans="2:24" ht="15" customHeight="1" x14ac:dyDescent="0.2">
      <c r="B574" s="1" t="s">
        <v>7268</v>
      </c>
      <c r="C574" s="70" t="s">
        <v>7269</v>
      </c>
      <c r="D574" s="62" t="s">
        <v>5138</v>
      </c>
      <c r="E574" s="1" t="s">
        <v>7270</v>
      </c>
      <c r="F574" s="2">
        <v>1</v>
      </c>
      <c r="G574" s="2">
        <v>545</v>
      </c>
      <c r="H574" s="2">
        <f>+G574*21/100</f>
        <v>114.45</v>
      </c>
      <c r="I574" s="2">
        <v>545</v>
      </c>
      <c r="J574" s="2">
        <v>114.45</v>
      </c>
      <c r="K574" s="63">
        <v>45189</v>
      </c>
      <c r="L574" s="62">
        <v>2</v>
      </c>
      <c r="M574" s="62">
        <v>1</v>
      </c>
      <c r="N574" s="2"/>
      <c r="O574" s="2"/>
      <c r="P574" s="2"/>
      <c r="Q574" s="62" t="s">
        <v>9969</v>
      </c>
      <c r="R574" s="73" t="s">
        <v>7271</v>
      </c>
      <c r="S574" s="78" t="s">
        <v>2587</v>
      </c>
      <c r="T574" s="15"/>
      <c r="U574" s="13" t="s">
        <v>4238</v>
      </c>
      <c r="V574" s="2">
        <v>659.45</v>
      </c>
      <c r="W574" s="62" t="s">
        <v>7508</v>
      </c>
      <c r="X574" s="1" t="s">
        <v>5504</v>
      </c>
    </row>
    <row r="575" spans="2:24" ht="15" customHeight="1" x14ac:dyDescent="0.2">
      <c r="B575" s="1" t="s">
        <v>7250</v>
      </c>
      <c r="C575" s="70" t="s">
        <v>7251</v>
      </c>
      <c r="D575" s="62" t="s">
        <v>5138</v>
      </c>
      <c r="E575" s="1" t="s">
        <v>7252</v>
      </c>
      <c r="F575" s="2">
        <v>1</v>
      </c>
      <c r="G575" s="2">
        <v>432.96</v>
      </c>
      <c r="H575" s="2">
        <f>+G575*21/100</f>
        <v>90.921599999999998</v>
      </c>
      <c r="I575" s="2">
        <v>432.96</v>
      </c>
      <c r="J575" s="2">
        <v>90.92</v>
      </c>
      <c r="K575" s="63">
        <v>45189</v>
      </c>
      <c r="L575" s="62">
        <v>2</v>
      </c>
      <c r="M575" s="62">
        <v>1</v>
      </c>
      <c r="N575" s="2"/>
      <c r="O575" s="2"/>
      <c r="P575" s="2"/>
      <c r="Q575" s="62" t="s">
        <v>154</v>
      </c>
      <c r="R575" s="73" t="s">
        <v>7253</v>
      </c>
      <c r="S575" s="78" t="s">
        <v>2587</v>
      </c>
      <c r="T575" s="15"/>
      <c r="U575" s="13" t="s">
        <v>3728</v>
      </c>
      <c r="V575" s="2">
        <v>523.88</v>
      </c>
      <c r="W575" s="62" t="s">
        <v>7508</v>
      </c>
      <c r="X575" s="1" t="s">
        <v>5249</v>
      </c>
    </row>
    <row r="576" spans="2:24" ht="15" customHeight="1" x14ac:dyDescent="0.2">
      <c r="B576" s="1" t="s">
        <v>7272</v>
      </c>
      <c r="C576" s="70" t="s">
        <v>7273</v>
      </c>
      <c r="D576" s="62" t="s">
        <v>5138</v>
      </c>
      <c r="E576" s="1" t="s">
        <v>7274</v>
      </c>
      <c r="F576" s="2">
        <v>1</v>
      </c>
      <c r="G576" s="2">
        <v>345</v>
      </c>
      <c r="H576" s="2">
        <f>+G576*21/100</f>
        <v>72.45</v>
      </c>
      <c r="I576" s="2">
        <v>344.25</v>
      </c>
      <c r="J576" s="2">
        <v>72.290000000000006</v>
      </c>
      <c r="K576" s="63">
        <v>45189</v>
      </c>
      <c r="L576" s="62">
        <v>2</v>
      </c>
      <c r="M576" s="62">
        <v>1</v>
      </c>
      <c r="N576" s="2"/>
      <c r="O576" s="2"/>
      <c r="P576" s="2"/>
      <c r="Q576" s="62" t="s">
        <v>7275</v>
      </c>
      <c r="R576" s="73" t="s">
        <v>1449</v>
      </c>
      <c r="S576" s="78" t="s">
        <v>2587</v>
      </c>
      <c r="T576" s="15"/>
      <c r="U576" s="13" t="s">
        <v>2418</v>
      </c>
      <c r="V576" s="2">
        <v>416.54</v>
      </c>
      <c r="W576" s="62" t="s">
        <v>7508</v>
      </c>
      <c r="X576" s="1" t="s">
        <v>5504</v>
      </c>
    </row>
    <row r="577" spans="2:24" ht="15" customHeight="1" x14ac:dyDescent="0.2">
      <c r="B577" s="1" t="s">
        <v>7279</v>
      </c>
      <c r="C577" s="70" t="s">
        <v>7280</v>
      </c>
      <c r="D577" s="62" t="s">
        <v>5138</v>
      </c>
      <c r="E577" s="1" t="s">
        <v>7281</v>
      </c>
      <c r="F577" s="2">
        <v>0.5</v>
      </c>
      <c r="G577" s="2">
        <v>15774</v>
      </c>
      <c r="H577" s="2">
        <f>+G577*21/100</f>
        <v>3312.54</v>
      </c>
      <c r="I577" s="2">
        <v>157.04</v>
      </c>
      <c r="J577" s="2">
        <v>32.979999999999997</v>
      </c>
      <c r="K577" s="63">
        <v>45189</v>
      </c>
      <c r="L577" s="62">
        <v>2</v>
      </c>
      <c r="M577" s="62">
        <v>1</v>
      </c>
      <c r="N577" s="2"/>
      <c r="O577" s="2"/>
      <c r="P577" s="2"/>
      <c r="Q577" s="62" t="s">
        <v>2301</v>
      </c>
      <c r="R577" s="74" t="s">
        <v>2302</v>
      </c>
      <c r="S577" s="78" t="s">
        <v>2587</v>
      </c>
      <c r="T577" s="15"/>
      <c r="U577" s="13" t="s">
        <v>119</v>
      </c>
      <c r="V577" s="2">
        <v>190.02</v>
      </c>
      <c r="W577" s="62" t="s">
        <v>7508</v>
      </c>
      <c r="X577" s="1" t="s">
        <v>5279</v>
      </c>
    </row>
    <row r="578" spans="2:24" ht="15" customHeight="1" x14ac:dyDescent="0.2">
      <c r="B578" s="1" t="s">
        <v>7244</v>
      </c>
      <c r="C578" s="70" t="s">
        <v>7245</v>
      </c>
      <c r="D578" s="62" t="s">
        <v>5138</v>
      </c>
      <c r="E578" s="1" t="s">
        <v>7246</v>
      </c>
      <c r="F578" s="2">
        <v>1</v>
      </c>
      <c r="G578" s="2">
        <v>156.4</v>
      </c>
      <c r="H578" s="2">
        <f>+G578*21/100</f>
        <v>32.844000000000001</v>
      </c>
      <c r="I578" s="2">
        <v>156.4</v>
      </c>
      <c r="J578" s="2">
        <v>32.840000000000003</v>
      </c>
      <c r="K578" s="63">
        <v>45189</v>
      </c>
      <c r="L578" s="62">
        <v>2</v>
      </c>
      <c r="M578" s="62">
        <v>1</v>
      </c>
      <c r="N578" s="2"/>
      <c r="O578" s="2"/>
      <c r="P578" s="2"/>
      <c r="Q578" s="62" t="s">
        <v>597</v>
      </c>
      <c r="R578" s="73" t="s">
        <v>598</v>
      </c>
      <c r="S578" s="78" t="s">
        <v>2587</v>
      </c>
      <c r="T578" s="15"/>
      <c r="U578" s="13" t="s">
        <v>224</v>
      </c>
      <c r="V578" s="2">
        <v>189.24</v>
      </c>
      <c r="W578" s="62" t="s">
        <v>7508</v>
      </c>
      <c r="X578" s="1" t="s">
        <v>5226</v>
      </c>
    </row>
    <row r="579" spans="2:24" ht="15" customHeight="1" x14ac:dyDescent="0.2">
      <c r="B579" s="1" t="s">
        <v>7282</v>
      </c>
      <c r="C579" s="70" t="s">
        <v>7283</v>
      </c>
      <c r="D579" s="62" t="s">
        <v>5139</v>
      </c>
      <c r="E579" s="1" t="s">
        <v>7284</v>
      </c>
      <c r="F579" s="2">
        <v>1</v>
      </c>
      <c r="G579" s="2">
        <v>12</v>
      </c>
      <c r="H579" s="2">
        <f>+G579*21/100</f>
        <v>2.52</v>
      </c>
      <c r="I579" s="2">
        <v>12</v>
      </c>
      <c r="J579" s="2">
        <v>2.52</v>
      </c>
      <c r="K579" s="63">
        <v>45189</v>
      </c>
      <c r="L579" s="62">
        <v>2</v>
      </c>
      <c r="M579" s="62">
        <v>1</v>
      </c>
      <c r="N579" s="2"/>
      <c r="O579" s="2"/>
      <c r="P579" s="2"/>
      <c r="Q579" s="62" t="s">
        <v>1475</v>
      </c>
      <c r="R579" s="73" t="s">
        <v>7285</v>
      </c>
      <c r="S579" s="78" t="s">
        <v>2587</v>
      </c>
      <c r="T579" s="15"/>
      <c r="U579" s="13" t="s">
        <v>1660</v>
      </c>
      <c r="V579" s="2">
        <v>14.52</v>
      </c>
      <c r="W579" s="62" t="s">
        <v>7508</v>
      </c>
      <c r="X579" s="1" t="s">
        <v>5279</v>
      </c>
    </row>
    <row r="580" spans="2:24" ht="15" customHeight="1" x14ac:dyDescent="0.2">
      <c r="B580" s="1" t="s">
        <v>7263</v>
      </c>
      <c r="C580" s="70" t="s">
        <v>7264</v>
      </c>
      <c r="D580" s="62" t="s">
        <v>5138</v>
      </c>
      <c r="E580" s="1" t="s">
        <v>7265</v>
      </c>
      <c r="F580" s="2">
        <v>1</v>
      </c>
      <c r="G580" s="2">
        <v>168</v>
      </c>
      <c r="H580" s="2">
        <f>+G580*21/100</f>
        <v>35.28</v>
      </c>
      <c r="I580" s="2">
        <v>168</v>
      </c>
      <c r="J580" s="2">
        <v>16.8</v>
      </c>
      <c r="K580" s="63">
        <v>45189</v>
      </c>
      <c r="L580" s="62">
        <v>2</v>
      </c>
      <c r="M580" s="62">
        <v>1</v>
      </c>
      <c r="N580" s="2"/>
      <c r="O580" s="2"/>
      <c r="P580" s="2"/>
      <c r="Q580" s="62" t="s">
        <v>7266</v>
      </c>
      <c r="R580" s="73" t="s">
        <v>7267</v>
      </c>
      <c r="S580" s="78" t="s">
        <v>2587</v>
      </c>
      <c r="T580" s="15"/>
      <c r="U580" s="13" t="s">
        <v>1396</v>
      </c>
      <c r="V580" s="2">
        <v>184.8</v>
      </c>
      <c r="W580" s="62" t="s">
        <v>7508</v>
      </c>
      <c r="X580" s="1" t="s">
        <v>5504</v>
      </c>
    </row>
    <row r="581" spans="2:24" ht="15" customHeight="1" x14ac:dyDescent="0.2">
      <c r="B581" s="1" t="s">
        <v>7286</v>
      </c>
      <c r="C581" s="70" t="s">
        <v>7287</v>
      </c>
      <c r="D581" s="62" t="s">
        <v>5138</v>
      </c>
      <c r="E581" s="1" t="s">
        <v>7288</v>
      </c>
      <c r="F581" s="2">
        <v>0.1</v>
      </c>
      <c r="G581" s="2">
        <v>150</v>
      </c>
      <c r="H581" s="2">
        <f>+G581*21/100</f>
        <v>31.5</v>
      </c>
      <c r="I581" s="2">
        <v>150</v>
      </c>
      <c r="J581" s="2">
        <v>31.5</v>
      </c>
      <c r="K581" s="63">
        <v>45189</v>
      </c>
      <c r="L581" s="62">
        <v>2</v>
      </c>
      <c r="M581" s="62">
        <v>1</v>
      </c>
      <c r="N581" s="2"/>
      <c r="O581" s="2"/>
      <c r="P581" s="2"/>
      <c r="Q581" s="62" t="s">
        <v>29</v>
      </c>
      <c r="R581" s="73" t="s">
        <v>7230</v>
      </c>
      <c r="S581" s="78" t="s">
        <v>2587</v>
      </c>
      <c r="T581" s="15"/>
      <c r="U581" s="13" t="s">
        <v>5166</v>
      </c>
      <c r="V581" s="2">
        <v>181.5</v>
      </c>
      <c r="W581" s="62" t="s">
        <v>7508</v>
      </c>
      <c r="X581" s="1" t="s">
        <v>5279</v>
      </c>
    </row>
    <row r="582" spans="2:24" ht="15" customHeight="1" x14ac:dyDescent="0.2">
      <c r="B582" s="1" t="s">
        <v>7254</v>
      </c>
      <c r="C582" s="70" t="s">
        <v>7255</v>
      </c>
      <c r="D582" s="62" t="s">
        <v>5139</v>
      </c>
      <c r="E582" s="1" t="s">
        <v>7256</v>
      </c>
      <c r="F582" s="2">
        <v>1</v>
      </c>
      <c r="G582" s="2">
        <v>378.91</v>
      </c>
      <c r="H582" s="2">
        <f>+G582*21/100</f>
        <v>79.571100000000001</v>
      </c>
      <c r="I582" s="2">
        <v>378.91</v>
      </c>
      <c r="J582" s="2">
        <v>37.89</v>
      </c>
      <c r="K582" s="63">
        <v>45189</v>
      </c>
      <c r="L582" s="62">
        <v>2</v>
      </c>
      <c r="M582" s="62">
        <v>1</v>
      </c>
      <c r="N582" s="2"/>
      <c r="O582" s="2"/>
      <c r="P582" s="2"/>
      <c r="Q582" s="62" t="s">
        <v>7257</v>
      </c>
      <c r="R582" s="73" t="s">
        <v>7258</v>
      </c>
      <c r="S582" s="78" t="s">
        <v>2587</v>
      </c>
      <c r="T582" s="15"/>
      <c r="U582" s="13" t="s">
        <v>284</v>
      </c>
      <c r="V582" s="2">
        <v>416.8</v>
      </c>
      <c r="W582" s="62" t="s">
        <v>7508</v>
      </c>
      <c r="X582" s="1" t="s">
        <v>5504</v>
      </c>
    </row>
    <row r="583" spans="2:24" ht="15" customHeight="1" x14ac:dyDescent="0.2">
      <c r="B583" s="1" t="s">
        <v>7247</v>
      </c>
      <c r="C583" s="70" t="s">
        <v>7248</v>
      </c>
      <c r="D583" s="62" t="s">
        <v>5138</v>
      </c>
      <c r="E583" s="1" t="s">
        <v>7249</v>
      </c>
      <c r="F583" s="2">
        <v>0.1</v>
      </c>
      <c r="G583" s="2">
        <v>963</v>
      </c>
      <c r="H583" s="2">
        <f>+G583*21/100</f>
        <v>202.23</v>
      </c>
      <c r="I583" s="2">
        <v>962.52</v>
      </c>
      <c r="J583" s="2">
        <v>202.13</v>
      </c>
      <c r="K583" s="63">
        <v>45189</v>
      </c>
      <c r="L583" s="62">
        <v>2</v>
      </c>
      <c r="M583" s="62">
        <v>1</v>
      </c>
      <c r="N583" s="2"/>
      <c r="O583" s="2"/>
      <c r="P583" s="2"/>
      <c r="Q583" s="62" t="s">
        <v>7196</v>
      </c>
      <c r="R583" s="73" t="s">
        <v>7197</v>
      </c>
      <c r="S583" s="78" t="s">
        <v>2587</v>
      </c>
      <c r="T583" s="15"/>
      <c r="U583" s="13" t="s">
        <v>7198</v>
      </c>
      <c r="V583" s="2">
        <v>1164.6500000000001</v>
      </c>
      <c r="W583" s="62" t="s">
        <v>7508</v>
      </c>
      <c r="X583" s="1" t="s">
        <v>5226</v>
      </c>
    </row>
    <row r="584" spans="2:24" ht="15" customHeight="1" x14ac:dyDescent="0.2">
      <c r="B584" s="1" t="s">
        <v>7276</v>
      </c>
      <c r="C584" s="70" t="s">
        <v>7277</v>
      </c>
      <c r="D584" s="62" t="s">
        <v>5138</v>
      </c>
      <c r="E584" s="1" t="s">
        <v>7278</v>
      </c>
      <c r="F584" s="2">
        <v>0.1</v>
      </c>
      <c r="G584" s="2">
        <v>916.1</v>
      </c>
      <c r="H584" s="2">
        <f>+G584*21/100</f>
        <v>192.38100000000003</v>
      </c>
      <c r="I584" s="2">
        <v>916.74</v>
      </c>
      <c r="J584" s="2">
        <v>192.52</v>
      </c>
      <c r="K584" s="63">
        <v>45189</v>
      </c>
      <c r="L584" s="62">
        <v>2</v>
      </c>
      <c r="M584" s="62">
        <v>1</v>
      </c>
      <c r="N584" s="2"/>
      <c r="O584" s="2"/>
      <c r="P584" s="2"/>
      <c r="Q584" s="62" t="s">
        <v>183</v>
      </c>
      <c r="R584" s="73" t="s">
        <v>2984</v>
      </c>
      <c r="S584" s="78" t="s">
        <v>2587</v>
      </c>
      <c r="T584" s="15"/>
      <c r="U584" s="13" t="s">
        <v>1013</v>
      </c>
      <c r="V584" s="2">
        <v>1109.26</v>
      </c>
      <c r="W584" s="62" t="s">
        <v>7508</v>
      </c>
      <c r="X584" s="1" t="s">
        <v>5279</v>
      </c>
    </row>
    <row r="585" spans="2:24" ht="15" customHeight="1" x14ac:dyDescent="0.2">
      <c r="B585" s="1" t="s">
        <v>7259</v>
      </c>
      <c r="C585" s="70" t="s">
        <v>7260</v>
      </c>
      <c r="D585" s="62" t="s">
        <v>5138</v>
      </c>
      <c r="E585" s="1" t="s">
        <v>7261</v>
      </c>
      <c r="F585" s="2">
        <v>1</v>
      </c>
      <c r="G585" s="2">
        <v>2321</v>
      </c>
      <c r="H585" s="2">
        <f>+G585*21/100</f>
        <v>487.41</v>
      </c>
      <c r="I585" s="2">
        <v>2320.94</v>
      </c>
      <c r="J585" s="2">
        <v>487.4</v>
      </c>
      <c r="K585" s="63">
        <v>45189</v>
      </c>
      <c r="L585" s="62">
        <v>2</v>
      </c>
      <c r="M585" s="62">
        <v>1</v>
      </c>
      <c r="N585" s="2"/>
      <c r="O585" s="2"/>
      <c r="P585" s="2"/>
      <c r="Q585" s="62" t="s">
        <v>1319</v>
      </c>
      <c r="R585" s="73" t="s">
        <v>7262</v>
      </c>
      <c r="S585" s="78" t="s">
        <v>2587</v>
      </c>
      <c r="T585" s="15"/>
      <c r="U585" s="13">
        <v>35811200</v>
      </c>
      <c r="V585" s="2">
        <v>2808.34</v>
      </c>
      <c r="W585" s="62" t="s">
        <v>7508</v>
      </c>
      <c r="X585" s="1" t="s">
        <v>5504</v>
      </c>
    </row>
    <row r="586" spans="2:24" ht="15" customHeight="1" x14ac:dyDescent="0.2">
      <c r="B586" s="1" t="s">
        <v>7299</v>
      </c>
      <c r="C586" s="70" t="s">
        <v>7300</v>
      </c>
      <c r="D586" s="62" t="s">
        <v>5139</v>
      </c>
      <c r="E586" s="1" t="s">
        <v>7301</v>
      </c>
      <c r="F586" s="2">
        <v>1</v>
      </c>
      <c r="G586" s="2">
        <v>104</v>
      </c>
      <c r="H586" s="2">
        <f>+G586*21/100</f>
        <v>21.84</v>
      </c>
      <c r="I586" s="2">
        <v>103.06</v>
      </c>
      <c r="J586" s="2">
        <v>21.64</v>
      </c>
      <c r="K586" s="63">
        <v>45190</v>
      </c>
      <c r="L586" s="62">
        <v>2</v>
      </c>
      <c r="M586" s="62">
        <v>1</v>
      </c>
      <c r="N586" s="2"/>
      <c r="O586" s="2"/>
      <c r="P586" s="2"/>
      <c r="Q586" s="65" t="s">
        <v>10001</v>
      </c>
      <c r="R586" s="73" t="s">
        <v>7302</v>
      </c>
      <c r="S586" s="78" t="s">
        <v>2587</v>
      </c>
      <c r="T586" s="15"/>
      <c r="U586" s="13" t="s">
        <v>1668</v>
      </c>
      <c r="V586" s="2">
        <v>124.7</v>
      </c>
      <c r="W586" s="62" t="s">
        <v>7508</v>
      </c>
      <c r="X586" s="1" t="s">
        <v>5504</v>
      </c>
    </row>
    <row r="587" spans="2:24" ht="15" customHeight="1" x14ac:dyDescent="0.2">
      <c r="B587" s="1" t="s">
        <v>7296</v>
      </c>
      <c r="C587" s="70" t="s">
        <v>7297</v>
      </c>
      <c r="D587" s="62" t="s">
        <v>5138</v>
      </c>
      <c r="E587" s="1" t="s">
        <v>7298</v>
      </c>
      <c r="F587" s="2">
        <v>0.1</v>
      </c>
      <c r="G587" s="2">
        <v>1200</v>
      </c>
      <c r="H587" s="2">
        <f>+G587*21/100</f>
        <v>252</v>
      </c>
      <c r="I587" s="2">
        <v>1135</v>
      </c>
      <c r="J587" s="2">
        <v>238.35</v>
      </c>
      <c r="K587" s="63">
        <v>45190</v>
      </c>
      <c r="L587" s="62">
        <v>2</v>
      </c>
      <c r="M587" s="62">
        <v>1</v>
      </c>
      <c r="N587" s="2"/>
      <c r="O587" s="2"/>
      <c r="P587" s="2"/>
      <c r="Q587" s="62" t="s">
        <v>9992</v>
      </c>
      <c r="R587" s="73" t="s">
        <v>2186</v>
      </c>
      <c r="S587" s="78" t="s">
        <v>2587</v>
      </c>
      <c r="T587" s="15"/>
      <c r="U587" s="13" t="s">
        <v>948</v>
      </c>
      <c r="V587" s="2">
        <v>1373.35</v>
      </c>
      <c r="W587" s="62" t="s">
        <v>7508</v>
      </c>
      <c r="X587" s="1" t="s">
        <v>5289</v>
      </c>
    </row>
    <row r="588" spans="2:24" ht="15" customHeight="1" x14ac:dyDescent="0.2">
      <c r="B588" s="1" t="s">
        <v>7289</v>
      </c>
      <c r="C588" s="70" t="s">
        <v>7290</v>
      </c>
      <c r="D588" s="62" t="s">
        <v>5138</v>
      </c>
      <c r="E588" s="1" t="s">
        <v>7291</v>
      </c>
      <c r="F588" s="2">
        <v>0.1</v>
      </c>
      <c r="G588" s="2">
        <v>254.3</v>
      </c>
      <c r="H588" s="2">
        <f>+G588*21/100</f>
        <v>53.402999999999999</v>
      </c>
      <c r="I588" s="2">
        <v>254.3</v>
      </c>
      <c r="J588" s="2">
        <v>53.4</v>
      </c>
      <c r="K588" s="63">
        <v>45190</v>
      </c>
      <c r="L588" s="62">
        <v>2</v>
      </c>
      <c r="M588" s="62">
        <v>1</v>
      </c>
      <c r="N588" s="2"/>
      <c r="O588" s="2"/>
      <c r="P588" s="2"/>
      <c r="Q588" s="62" t="s">
        <v>3070</v>
      </c>
      <c r="R588" s="73" t="s">
        <v>6531</v>
      </c>
      <c r="S588" s="78" t="s">
        <v>2587</v>
      </c>
      <c r="T588" s="15"/>
      <c r="U588" s="13" t="s">
        <v>6532</v>
      </c>
      <c r="V588" s="2">
        <v>307.7</v>
      </c>
      <c r="W588" s="62" t="s">
        <v>7508</v>
      </c>
      <c r="X588" s="1" t="s">
        <v>5460</v>
      </c>
    </row>
    <row r="589" spans="2:24" ht="15" customHeight="1" x14ac:dyDescent="0.2">
      <c r="B589" s="1" t="s">
        <v>7292</v>
      </c>
      <c r="C589" s="70" t="s">
        <v>7293</v>
      </c>
      <c r="D589" s="62" t="s">
        <v>5139</v>
      </c>
      <c r="E589" s="1" t="s">
        <v>7294</v>
      </c>
      <c r="F589" s="2">
        <v>1</v>
      </c>
      <c r="G589" s="2">
        <v>105</v>
      </c>
      <c r="H589" s="2">
        <f>+G589*21/100</f>
        <v>22.05</v>
      </c>
      <c r="I589" s="2">
        <v>105</v>
      </c>
      <c r="J589" s="2">
        <v>22.05</v>
      </c>
      <c r="K589" s="63">
        <v>45190</v>
      </c>
      <c r="L589" s="62">
        <v>2</v>
      </c>
      <c r="M589" s="62">
        <v>1</v>
      </c>
      <c r="N589" s="2"/>
      <c r="O589" s="2"/>
      <c r="P589" s="2"/>
      <c r="Q589" s="62" t="s">
        <v>1470</v>
      </c>
      <c r="R589" s="73" t="s">
        <v>1471</v>
      </c>
      <c r="S589" s="78" t="s">
        <v>2587</v>
      </c>
      <c r="T589" s="15"/>
      <c r="U589" s="13" t="s">
        <v>7295</v>
      </c>
      <c r="V589" s="2">
        <v>127.05</v>
      </c>
      <c r="W589" s="62" t="s">
        <v>7508</v>
      </c>
      <c r="X589" s="1" t="s">
        <v>5249</v>
      </c>
    </row>
    <row r="590" spans="2:24" ht="15" customHeight="1" x14ac:dyDescent="0.2">
      <c r="B590" s="1" t="s">
        <v>7332</v>
      </c>
      <c r="C590" s="70" t="s">
        <v>7333</v>
      </c>
      <c r="D590" s="62" t="s">
        <v>5138</v>
      </c>
      <c r="E590" s="1" t="s">
        <v>7334</v>
      </c>
      <c r="F590" s="2">
        <v>0.1</v>
      </c>
      <c r="G590" s="2">
        <v>45.36</v>
      </c>
      <c r="H590" s="2">
        <f>+G590*21/100</f>
        <v>9.525599999999999</v>
      </c>
      <c r="I590" s="2">
        <v>45.35</v>
      </c>
      <c r="J590" s="2">
        <v>9.52</v>
      </c>
      <c r="K590" s="63">
        <v>45191</v>
      </c>
      <c r="L590" s="62">
        <v>2</v>
      </c>
      <c r="M590" s="62">
        <v>1</v>
      </c>
      <c r="N590" s="2"/>
      <c r="O590" s="2"/>
      <c r="P590" s="2"/>
      <c r="Q590" s="62" t="s">
        <v>9943</v>
      </c>
      <c r="R590" s="73" t="s">
        <v>835</v>
      </c>
      <c r="S590" s="78" t="s">
        <v>2587</v>
      </c>
      <c r="T590" s="15"/>
      <c r="U590" s="13" t="s">
        <v>31</v>
      </c>
      <c r="V590" s="2">
        <v>54.87</v>
      </c>
      <c r="W590" s="62" t="s">
        <v>7508</v>
      </c>
      <c r="X590" s="1" t="s">
        <v>5279</v>
      </c>
    </row>
    <row r="591" spans="2:24" ht="15" customHeight="1" x14ac:dyDescent="0.2">
      <c r="B591" s="1" t="s">
        <v>7338</v>
      </c>
      <c r="C591" s="70" t="s">
        <v>7339</v>
      </c>
      <c r="D591" s="62" t="s">
        <v>5138</v>
      </c>
      <c r="E591" s="1" t="s">
        <v>7340</v>
      </c>
      <c r="F591" s="2">
        <v>0.1</v>
      </c>
      <c r="G591" s="2">
        <v>80</v>
      </c>
      <c r="H591" s="2">
        <f>+G591*21/100</f>
        <v>16.8</v>
      </c>
      <c r="I591" s="2">
        <v>80</v>
      </c>
      <c r="J591" s="2">
        <v>16.8</v>
      </c>
      <c r="K591" s="63">
        <v>45191</v>
      </c>
      <c r="L591" s="62">
        <v>2</v>
      </c>
      <c r="M591" s="62">
        <v>1</v>
      </c>
      <c r="N591" s="2"/>
      <c r="O591" s="2"/>
      <c r="P591" s="2"/>
      <c r="Q591" s="62" t="s">
        <v>9958</v>
      </c>
      <c r="R591" s="73" t="s">
        <v>1782</v>
      </c>
      <c r="S591" s="78" t="s">
        <v>2587</v>
      </c>
      <c r="T591" s="15"/>
      <c r="U591" s="13" t="s">
        <v>565</v>
      </c>
      <c r="V591" s="2">
        <v>96.8</v>
      </c>
      <c r="W591" s="62" t="s">
        <v>7508</v>
      </c>
      <c r="X591" s="1" t="s">
        <v>5279</v>
      </c>
    </row>
    <row r="592" spans="2:24" ht="15" customHeight="1" x14ac:dyDescent="0.2">
      <c r="B592" s="1" t="s">
        <v>7335</v>
      </c>
      <c r="C592" s="70" t="s">
        <v>7336</v>
      </c>
      <c r="D592" s="62" t="s">
        <v>5138</v>
      </c>
      <c r="E592" s="1" t="s">
        <v>7337</v>
      </c>
      <c r="F592" s="2">
        <v>0.1</v>
      </c>
      <c r="G592" s="2">
        <v>120</v>
      </c>
      <c r="H592" s="2">
        <f>+G592*21/100</f>
        <v>25.2</v>
      </c>
      <c r="I592" s="2">
        <v>120</v>
      </c>
      <c r="J592" s="2">
        <v>25.2</v>
      </c>
      <c r="K592" s="63">
        <v>45191</v>
      </c>
      <c r="L592" s="62">
        <v>2</v>
      </c>
      <c r="M592" s="62">
        <v>1</v>
      </c>
      <c r="N592" s="2"/>
      <c r="O592" s="2"/>
      <c r="P592" s="2"/>
      <c r="Q592" s="62" t="s">
        <v>9958</v>
      </c>
      <c r="R592" s="73" t="s">
        <v>1785</v>
      </c>
      <c r="S592" s="78" t="s">
        <v>2587</v>
      </c>
      <c r="T592" s="15"/>
      <c r="U592" s="13" t="s">
        <v>565</v>
      </c>
      <c r="V592" s="2">
        <v>145.19999999999999</v>
      </c>
      <c r="W592" s="62" t="s">
        <v>7508</v>
      </c>
      <c r="X592" s="1" t="s">
        <v>5279</v>
      </c>
    </row>
    <row r="593" spans="2:24" ht="15" customHeight="1" x14ac:dyDescent="0.2">
      <c r="B593" s="1" t="s">
        <v>7324</v>
      </c>
      <c r="C593" s="70" t="s">
        <v>7325</v>
      </c>
      <c r="D593" s="62" t="s">
        <v>5138</v>
      </c>
      <c r="E593" s="1" t="s">
        <v>7326</v>
      </c>
      <c r="F593" s="2">
        <v>0.1</v>
      </c>
      <c r="G593" s="2">
        <v>175</v>
      </c>
      <c r="H593" s="2">
        <f>+G593*21/100</f>
        <v>36.75</v>
      </c>
      <c r="I593" s="2">
        <v>175</v>
      </c>
      <c r="J593" s="2">
        <v>36.75</v>
      </c>
      <c r="K593" s="63">
        <v>45191</v>
      </c>
      <c r="L593" s="62">
        <v>2</v>
      </c>
      <c r="M593" s="62">
        <v>1</v>
      </c>
      <c r="N593" s="2"/>
      <c r="O593" s="2"/>
      <c r="P593" s="2"/>
      <c r="Q593" s="62" t="s">
        <v>9958</v>
      </c>
      <c r="R593" s="73" t="s">
        <v>7327</v>
      </c>
      <c r="S593" s="78" t="s">
        <v>2587</v>
      </c>
      <c r="T593" s="15"/>
      <c r="U593" s="13" t="s">
        <v>565</v>
      </c>
      <c r="V593" s="2">
        <v>211.75</v>
      </c>
      <c r="W593" s="62" t="s">
        <v>7508</v>
      </c>
      <c r="X593" s="1" t="s">
        <v>5279</v>
      </c>
    </row>
    <row r="594" spans="2:24" ht="15" customHeight="1" x14ac:dyDescent="0.2">
      <c r="B594" s="1" t="s">
        <v>7344</v>
      </c>
      <c r="C594" s="70" t="s">
        <v>7345</v>
      </c>
      <c r="D594" s="62" t="s">
        <v>5138</v>
      </c>
      <c r="E594" s="1" t="s">
        <v>7346</v>
      </c>
      <c r="F594" s="2">
        <v>1</v>
      </c>
      <c r="G594" s="2">
        <v>158.08000000000001</v>
      </c>
      <c r="H594" s="2">
        <f>+G594*21/100</f>
        <v>33.196800000000003</v>
      </c>
      <c r="I594" s="2">
        <v>158.08000000000001</v>
      </c>
      <c r="J594" s="2">
        <v>33.200000000000003</v>
      </c>
      <c r="K594" s="63">
        <v>45191</v>
      </c>
      <c r="L594" s="62">
        <v>2</v>
      </c>
      <c r="M594" s="62">
        <v>1</v>
      </c>
      <c r="N594" s="2"/>
      <c r="O594" s="2"/>
      <c r="P594" s="2"/>
      <c r="Q594" s="62" t="s">
        <v>154</v>
      </c>
      <c r="R594" s="73" t="s">
        <v>951</v>
      </c>
      <c r="S594" s="78" t="s">
        <v>2587</v>
      </c>
      <c r="T594" s="15"/>
      <c r="U594" s="13" t="s">
        <v>952</v>
      </c>
      <c r="V594" s="2">
        <v>191.28</v>
      </c>
      <c r="W594" s="62" t="s">
        <v>7508</v>
      </c>
      <c r="X594" s="1" t="s">
        <v>5279</v>
      </c>
    </row>
    <row r="595" spans="2:24" ht="15" customHeight="1" x14ac:dyDescent="0.2">
      <c r="B595" s="1" t="s">
        <v>7303</v>
      </c>
      <c r="C595" s="70" t="s">
        <v>7304</v>
      </c>
      <c r="D595" s="62" t="s">
        <v>5138</v>
      </c>
      <c r="E595" s="1" t="s">
        <v>7305</v>
      </c>
      <c r="F595" s="2">
        <v>0.01</v>
      </c>
      <c r="G595" s="2">
        <v>283</v>
      </c>
      <c r="H595" s="2">
        <f>+G595*21/100</f>
        <v>59.43</v>
      </c>
      <c r="I595" s="2">
        <v>282.8</v>
      </c>
      <c r="J595" s="2">
        <v>59.39</v>
      </c>
      <c r="K595" s="63">
        <v>45191</v>
      </c>
      <c r="L595" s="62">
        <v>2</v>
      </c>
      <c r="M595" s="62">
        <v>1</v>
      </c>
      <c r="N595" s="2"/>
      <c r="O595" s="2"/>
      <c r="P595" s="2"/>
      <c r="Q595" s="62" t="s">
        <v>140</v>
      </c>
      <c r="R595" s="73" t="s">
        <v>2913</v>
      </c>
      <c r="S595" s="78" t="s">
        <v>2587</v>
      </c>
      <c r="T595" s="15"/>
      <c r="U595" s="13" t="s">
        <v>147</v>
      </c>
      <c r="V595" s="2">
        <v>342.19</v>
      </c>
      <c r="W595" s="62" t="s">
        <v>7508</v>
      </c>
      <c r="X595" s="1" t="s">
        <v>5226</v>
      </c>
    </row>
    <row r="596" spans="2:24" ht="15" customHeight="1" x14ac:dyDescent="0.2">
      <c r="B596" s="1" t="s">
        <v>7321</v>
      </c>
      <c r="C596" s="70" t="s">
        <v>7322</v>
      </c>
      <c r="D596" s="62" t="s">
        <v>5139</v>
      </c>
      <c r="E596" s="1" t="s">
        <v>7323</v>
      </c>
      <c r="F596" s="2">
        <v>0.1</v>
      </c>
      <c r="G596" s="2">
        <v>2500</v>
      </c>
      <c r="H596" s="2">
        <f>+G596*21/100</f>
        <v>525</v>
      </c>
      <c r="I596" s="2">
        <v>2352</v>
      </c>
      <c r="J596" s="2">
        <v>235.2</v>
      </c>
      <c r="K596" s="63">
        <v>45191</v>
      </c>
      <c r="L596" s="62">
        <v>2</v>
      </c>
      <c r="M596" s="62">
        <v>1</v>
      </c>
      <c r="N596" s="2"/>
      <c r="O596" s="2"/>
      <c r="P596" s="2"/>
      <c r="Q596" s="62" t="s">
        <v>1663</v>
      </c>
      <c r="R596" s="73" t="s">
        <v>1664</v>
      </c>
      <c r="S596" s="78" t="s">
        <v>2587</v>
      </c>
      <c r="T596" s="15"/>
      <c r="U596" s="13" t="s">
        <v>2647</v>
      </c>
      <c r="V596" s="2">
        <v>2587.1999999999998</v>
      </c>
      <c r="W596" s="62" t="s">
        <v>7508</v>
      </c>
      <c r="X596" s="1" t="s">
        <v>5279</v>
      </c>
    </row>
    <row r="597" spans="2:24" ht="15" customHeight="1" x14ac:dyDescent="0.2">
      <c r="B597" s="1" t="s">
        <v>7328</v>
      </c>
      <c r="C597" s="70" t="s">
        <v>7329</v>
      </c>
      <c r="D597" s="62" t="s">
        <v>5139</v>
      </c>
      <c r="E597" s="1" t="s">
        <v>7330</v>
      </c>
      <c r="F597" s="2">
        <v>1</v>
      </c>
      <c r="G597" s="2">
        <v>245</v>
      </c>
      <c r="H597" s="2">
        <f>+G597*21/100</f>
        <v>51.45</v>
      </c>
      <c r="I597" s="2">
        <v>245</v>
      </c>
      <c r="J597" s="2">
        <v>51.45</v>
      </c>
      <c r="K597" s="63">
        <v>45191</v>
      </c>
      <c r="L597" s="62">
        <v>2</v>
      </c>
      <c r="M597" s="62">
        <v>1</v>
      </c>
      <c r="N597" s="2"/>
      <c r="O597" s="2"/>
      <c r="P597" s="2"/>
      <c r="Q597" s="62" t="s">
        <v>215</v>
      </c>
      <c r="R597" s="73" t="s">
        <v>7309</v>
      </c>
      <c r="S597" s="78" t="s">
        <v>2587</v>
      </c>
      <c r="T597" s="15"/>
      <c r="U597" s="13" t="s">
        <v>7331</v>
      </c>
      <c r="V597" s="2">
        <v>296.45</v>
      </c>
      <c r="W597" s="62" t="s">
        <v>7508</v>
      </c>
      <c r="X597" s="1" t="s">
        <v>5279</v>
      </c>
    </row>
    <row r="598" spans="2:24" ht="15" customHeight="1" x14ac:dyDescent="0.2">
      <c r="B598" s="1" t="s">
        <v>7306</v>
      </c>
      <c r="C598" s="70" t="s">
        <v>7307</v>
      </c>
      <c r="D598" s="62" t="s">
        <v>5139</v>
      </c>
      <c r="E598" s="1" t="s">
        <v>7308</v>
      </c>
      <c r="F598" s="2">
        <v>1</v>
      </c>
      <c r="G598" s="2">
        <v>1090</v>
      </c>
      <c r="H598" s="2">
        <f>+G598*21/100</f>
        <v>228.9</v>
      </c>
      <c r="I598" s="2">
        <v>1090</v>
      </c>
      <c r="J598" s="2">
        <v>228.9</v>
      </c>
      <c r="K598" s="63">
        <v>45191</v>
      </c>
      <c r="L598" s="62">
        <v>2</v>
      </c>
      <c r="M598" s="62">
        <v>1</v>
      </c>
      <c r="N598" s="2"/>
      <c r="O598" s="2"/>
      <c r="P598" s="2"/>
      <c r="Q598" s="62" t="s">
        <v>215</v>
      </c>
      <c r="R598" s="73" t="s">
        <v>7309</v>
      </c>
      <c r="S598" s="78" t="s">
        <v>2587</v>
      </c>
      <c r="T598" s="15"/>
      <c r="U598" s="13" t="s">
        <v>2216</v>
      </c>
      <c r="V598" s="2">
        <v>1318.9</v>
      </c>
      <c r="W598" s="62" t="s">
        <v>7508</v>
      </c>
      <c r="X598" s="1" t="s">
        <v>5279</v>
      </c>
    </row>
    <row r="599" spans="2:24" ht="15" customHeight="1" x14ac:dyDescent="0.2">
      <c r="B599" s="1" t="s">
        <v>7313</v>
      </c>
      <c r="C599" s="70" t="s">
        <v>7314</v>
      </c>
      <c r="D599" s="62" t="s">
        <v>5139</v>
      </c>
      <c r="E599" s="1" t="s">
        <v>7315</v>
      </c>
      <c r="F599" s="2">
        <v>0.2</v>
      </c>
      <c r="G599" s="2">
        <v>500</v>
      </c>
      <c r="H599" s="2">
        <f>+G599*21/100</f>
        <v>105</v>
      </c>
      <c r="I599" s="2">
        <v>500</v>
      </c>
      <c r="J599" s="2">
        <v>105</v>
      </c>
      <c r="K599" s="63">
        <v>45191</v>
      </c>
      <c r="L599" s="62">
        <v>2</v>
      </c>
      <c r="M599" s="62">
        <v>1</v>
      </c>
      <c r="N599" s="2"/>
      <c r="O599" s="2"/>
      <c r="P599" s="2"/>
      <c r="Q599" s="62" t="s">
        <v>7316</v>
      </c>
      <c r="R599" s="73" t="s">
        <v>7317</v>
      </c>
      <c r="S599" s="78" t="s">
        <v>2587</v>
      </c>
      <c r="T599" s="15"/>
      <c r="U599" s="13" t="s">
        <v>5791</v>
      </c>
      <c r="V599" s="2">
        <v>605</v>
      </c>
      <c r="W599" s="62" t="s">
        <v>7508</v>
      </c>
      <c r="X599" s="1" t="s">
        <v>5279</v>
      </c>
    </row>
    <row r="600" spans="2:24" ht="15" customHeight="1" x14ac:dyDescent="0.2">
      <c r="B600" s="1" t="s">
        <v>7310</v>
      </c>
      <c r="C600" s="70" t="s">
        <v>7311</v>
      </c>
      <c r="D600" s="62" t="s">
        <v>5138</v>
      </c>
      <c r="E600" s="1" t="s">
        <v>7312</v>
      </c>
      <c r="F600" s="2">
        <v>0.1</v>
      </c>
      <c r="G600" s="2">
        <v>1882.9</v>
      </c>
      <c r="H600" s="2">
        <f>+G600*21/100</f>
        <v>395.40899999999999</v>
      </c>
      <c r="I600" s="2">
        <v>1882.9</v>
      </c>
      <c r="J600" s="2">
        <v>395.41</v>
      </c>
      <c r="K600" s="63">
        <v>45191</v>
      </c>
      <c r="L600" s="62">
        <v>2</v>
      </c>
      <c r="M600" s="62">
        <v>1</v>
      </c>
      <c r="N600" s="2"/>
      <c r="O600" s="2"/>
      <c r="P600" s="2"/>
      <c r="Q600" s="62" t="s">
        <v>122</v>
      </c>
      <c r="R600" s="73" t="s">
        <v>5296</v>
      </c>
      <c r="S600" s="78" t="s">
        <v>2587</v>
      </c>
      <c r="T600" s="15"/>
      <c r="U600" s="13" t="s">
        <v>1610</v>
      </c>
      <c r="V600" s="2">
        <v>2278.31</v>
      </c>
      <c r="W600" s="62" t="s">
        <v>7508</v>
      </c>
      <c r="X600" s="1" t="s">
        <v>5279</v>
      </c>
    </row>
    <row r="601" spans="2:24" ht="15" customHeight="1" x14ac:dyDescent="0.2">
      <c r="B601" s="1" t="s">
        <v>7341</v>
      </c>
      <c r="C601" s="70" t="s">
        <v>7342</v>
      </c>
      <c r="D601" s="62" t="s">
        <v>5138</v>
      </c>
      <c r="E601" s="1" t="s">
        <v>7343</v>
      </c>
      <c r="F601" s="2">
        <v>1</v>
      </c>
      <c r="G601" s="2">
        <v>20.83</v>
      </c>
      <c r="H601" s="2">
        <f>+G601*21/100</f>
        <v>4.3742999999999999</v>
      </c>
      <c r="I601" s="2">
        <v>20.83</v>
      </c>
      <c r="J601" s="2">
        <v>4.37</v>
      </c>
      <c r="K601" s="63">
        <v>45191</v>
      </c>
      <c r="L601" s="62">
        <v>2</v>
      </c>
      <c r="M601" s="62">
        <v>1</v>
      </c>
      <c r="N601" s="2"/>
      <c r="O601" s="2"/>
      <c r="P601" s="2"/>
      <c r="Q601" s="62" t="s">
        <v>122</v>
      </c>
      <c r="R601" s="73" t="s">
        <v>5296</v>
      </c>
      <c r="S601" s="78" t="s">
        <v>2587</v>
      </c>
      <c r="T601" s="15"/>
      <c r="U601" s="13" t="s">
        <v>1013</v>
      </c>
      <c r="V601" s="2">
        <v>25.2</v>
      </c>
      <c r="W601" s="62" t="s">
        <v>7508</v>
      </c>
      <c r="X601" s="1" t="s">
        <v>5279</v>
      </c>
    </row>
    <row r="602" spans="2:24" ht="15" customHeight="1" x14ac:dyDescent="0.2">
      <c r="B602" s="1" t="s">
        <v>7318</v>
      </c>
      <c r="C602" s="70" t="s">
        <v>7319</v>
      </c>
      <c r="D602" s="62" t="s">
        <v>5138</v>
      </c>
      <c r="E602" s="1" t="s">
        <v>7320</v>
      </c>
      <c r="F602" s="2">
        <v>1</v>
      </c>
      <c r="G602" s="2">
        <v>32.08</v>
      </c>
      <c r="H602" s="2">
        <f>+G602*21/100</f>
        <v>6.7367999999999997</v>
      </c>
      <c r="I602" s="2">
        <v>32.08</v>
      </c>
      <c r="J602" s="2">
        <v>6.74</v>
      </c>
      <c r="K602" s="63">
        <v>45191</v>
      </c>
      <c r="L602" s="62">
        <v>2</v>
      </c>
      <c r="M602" s="62">
        <v>1</v>
      </c>
      <c r="N602" s="2"/>
      <c r="O602" s="2"/>
      <c r="P602" s="2"/>
      <c r="Q602" s="62" t="s">
        <v>183</v>
      </c>
      <c r="R602" s="73" t="s">
        <v>5245</v>
      </c>
      <c r="S602" s="78" t="s">
        <v>2587</v>
      </c>
      <c r="T602" s="15"/>
      <c r="U602" s="13" t="s">
        <v>1013</v>
      </c>
      <c r="V602" s="2">
        <v>38.82</v>
      </c>
      <c r="W602" s="62" t="s">
        <v>7508</v>
      </c>
      <c r="X602" s="1" t="s">
        <v>5279</v>
      </c>
    </row>
    <row r="603" spans="2:24" ht="15" customHeight="1" x14ac:dyDescent="0.2">
      <c r="B603" s="1" t="s">
        <v>7350</v>
      </c>
      <c r="C603" s="70" t="s">
        <v>7351</v>
      </c>
      <c r="D603" s="62" t="s">
        <v>5138</v>
      </c>
      <c r="E603" s="1" t="s">
        <v>7352</v>
      </c>
      <c r="F603" s="2">
        <v>1</v>
      </c>
      <c r="G603" s="2">
        <v>125.29</v>
      </c>
      <c r="H603" s="2">
        <f>+G603*21/100</f>
        <v>26.3109</v>
      </c>
      <c r="I603" s="2">
        <v>125.29</v>
      </c>
      <c r="J603" s="2">
        <v>26.31</v>
      </c>
      <c r="K603" s="63">
        <v>45192</v>
      </c>
      <c r="L603" s="62">
        <v>2</v>
      </c>
      <c r="M603" s="62">
        <v>1</v>
      </c>
      <c r="N603" s="2"/>
      <c r="O603" s="2"/>
      <c r="P603" s="2"/>
      <c r="Q603" s="62" t="s">
        <v>828</v>
      </c>
      <c r="R603" s="73" t="s">
        <v>1435</v>
      </c>
      <c r="S603" s="78" t="s">
        <v>2587</v>
      </c>
      <c r="T603" s="15"/>
      <c r="U603" s="13" t="s">
        <v>348</v>
      </c>
      <c r="V603" s="2">
        <v>151.6</v>
      </c>
      <c r="W603" s="62" t="s">
        <v>7508</v>
      </c>
      <c r="X603" s="1" t="s">
        <v>5249</v>
      </c>
    </row>
    <row r="604" spans="2:24" ht="15" customHeight="1" x14ac:dyDescent="0.2">
      <c r="B604" s="1" t="s">
        <v>7353</v>
      </c>
      <c r="C604" s="70" t="s">
        <v>7354</v>
      </c>
      <c r="D604" s="62" t="s">
        <v>5138</v>
      </c>
      <c r="E604" s="1" t="s">
        <v>7355</v>
      </c>
      <c r="F604" s="2">
        <v>1</v>
      </c>
      <c r="G604" s="2">
        <v>102.26</v>
      </c>
      <c r="H604" s="2">
        <f>+G604*21/100</f>
        <v>21.474599999999999</v>
      </c>
      <c r="I604" s="2">
        <v>102.26</v>
      </c>
      <c r="J604" s="2">
        <v>21.47</v>
      </c>
      <c r="K604" s="63">
        <v>45192</v>
      </c>
      <c r="L604" s="62">
        <v>2</v>
      </c>
      <c r="M604" s="62">
        <v>1</v>
      </c>
      <c r="N604" s="2"/>
      <c r="O604" s="2"/>
      <c r="P604" s="2"/>
      <c r="Q604" s="62" t="s">
        <v>6354</v>
      </c>
      <c r="R604" s="73" t="s">
        <v>6755</v>
      </c>
      <c r="S604" s="78" t="s">
        <v>2587</v>
      </c>
      <c r="T604" s="15"/>
      <c r="U604" s="13" t="s">
        <v>171</v>
      </c>
      <c r="V604" s="2">
        <v>123.73</v>
      </c>
      <c r="W604" s="62" t="s">
        <v>7508</v>
      </c>
      <c r="X604" s="1" t="s">
        <v>5249</v>
      </c>
    </row>
    <row r="605" spans="2:24" ht="15" customHeight="1" x14ac:dyDescent="0.2">
      <c r="B605" s="1" t="s">
        <v>7347</v>
      </c>
      <c r="C605" s="70" t="s">
        <v>7348</v>
      </c>
      <c r="D605" s="62" t="s">
        <v>5138</v>
      </c>
      <c r="E605" s="1" t="s">
        <v>7349</v>
      </c>
      <c r="F605" s="2">
        <v>1</v>
      </c>
      <c r="G605" s="2">
        <v>107.66</v>
      </c>
      <c r="H605" s="2">
        <f>+G605*21/100</f>
        <v>22.608600000000003</v>
      </c>
      <c r="I605" s="2">
        <v>107.66</v>
      </c>
      <c r="J605" s="2">
        <v>22.61</v>
      </c>
      <c r="K605" s="63">
        <v>45192</v>
      </c>
      <c r="L605" s="62">
        <v>2</v>
      </c>
      <c r="M605" s="62">
        <v>1</v>
      </c>
      <c r="N605" s="2"/>
      <c r="O605" s="2"/>
      <c r="P605" s="2"/>
      <c r="Q605" s="62" t="s">
        <v>6354</v>
      </c>
      <c r="R605" s="73" t="s">
        <v>6755</v>
      </c>
      <c r="S605" s="78" t="s">
        <v>2587</v>
      </c>
      <c r="T605" s="15"/>
      <c r="U605" s="13" t="s">
        <v>171</v>
      </c>
      <c r="V605" s="2">
        <v>130.27000000000001</v>
      </c>
      <c r="W605" s="62" t="s">
        <v>7508</v>
      </c>
      <c r="X605" s="1" t="s">
        <v>5249</v>
      </c>
    </row>
    <row r="606" spans="2:24" ht="15" customHeight="1" x14ac:dyDescent="0.2">
      <c r="B606" s="1" t="s">
        <v>7356</v>
      </c>
      <c r="C606" s="70" t="s">
        <v>7357</v>
      </c>
      <c r="D606" s="62" t="s">
        <v>5138</v>
      </c>
      <c r="E606" s="1" t="s">
        <v>7358</v>
      </c>
      <c r="F606" s="2">
        <v>1</v>
      </c>
      <c r="G606" s="2">
        <v>4000</v>
      </c>
      <c r="H606" s="2">
        <f>+G606*21/100</f>
        <v>840</v>
      </c>
      <c r="I606" s="2">
        <v>4000</v>
      </c>
      <c r="J606" s="2">
        <v>400</v>
      </c>
      <c r="K606" s="63">
        <v>45193</v>
      </c>
      <c r="L606" s="62">
        <v>1</v>
      </c>
      <c r="M606" s="62">
        <v>1</v>
      </c>
      <c r="N606" s="2"/>
      <c r="O606" s="2"/>
      <c r="P606" s="2"/>
      <c r="Q606" s="62" t="s">
        <v>496</v>
      </c>
      <c r="R606" s="73" t="s">
        <v>2204</v>
      </c>
      <c r="S606" s="78" t="s">
        <v>2587</v>
      </c>
      <c r="T606" s="15"/>
      <c r="U606" s="13" t="s">
        <v>284</v>
      </c>
      <c r="V606" s="2">
        <v>4400</v>
      </c>
      <c r="W606" s="62" t="s">
        <v>7508</v>
      </c>
      <c r="X606" s="1" t="s">
        <v>5504</v>
      </c>
    </row>
    <row r="607" spans="2:24" ht="15" customHeight="1" x14ac:dyDescent="0.2">
      <c r="B607" s="1" t="s">
        <v>7362</v>
      </c>
      <c r="C607" s="70" t="s">
        <v>7363</v>
      </c>
      <c r="D607" s="62" t="s">
        <v>5139</v>
      </c>
      <c r="E607" s="1" t="s">
        <v>7364</v>
      </c>
      <c r="F607" s="2">
        <v>1</v>
      </c>
      <c r="G607" s="2">
        <v>330.58</v>
      </c>
      <c r="H607" s="2">
        <f>+G607*21/100</f>
        <v>69.42179999999999</v>
      </c>
      <c r="I607" s="2">
        <v>330.58</v>
      </c>
      <c r="J607" s="2">
        <v>69.42</v>
      </c>
      <c r="K607" s="63">
        <v>45194</v>
      </c>
      <c r="L607" s="62">
        <v>2</v>
      </c>
      <c r="M607" s="62">
        <v>1</v>
      </c>
      <c r="N607" s="2"/>
      <c r="O607" s="2"/>
      <c r="P607" s="2"/>
      <c r="Q607" s="62" t="s">
        <v>10010</v>
      </c>
      <c r="R607" s="73" t="s">
        <v>7365</v>
      </c>
      <c r="S607" s="78" t="s">
        <v>2587</v>
      </c>
      <c r="T607" s="15"/>
      <c r="U607" s="13" t="s">
        <v>1906</v>
      </c>
      <c r="V607" s="2">
        <v>400</v>
      </c>
      <c r="W607" s="62" t="s">
        <v>7508</v>
      </c>
      <c r="X607" s="1" t="s">
        <v>5334</v>
      </c>
    </row>
    <row r="608" spans="2:24" ht="15" customHeight="1" x14ac:dyDescent="0.2">
      <c r="B608" s="1" t="s">
        <v>7366</v>
      </c>
      <c r="C608" s="70" t="s">
        <v>7367</v>
      </c>
      <c r="D608" s="62" t="s">
        <v>5138</v>
      </c>
      <c r="E608" s="1" t="s">
        <v>7368</v>
      </c>
      <c r="F608" s="2">
        <v>2</v>
      </c>
      <c r="G608" s="2">
        <v>65.290000000000006</v>
      </c>
      <c r="H608" s="2">
        <f>+G608*21/100</f>
        <v>13.710900000000002</v>
      </c>
      <c r="I608" s="2">
        <v>65.290000000000006</v>
      </c>
      <c r="J608" s="2">
        <v>13.71</v>
      </c>
      <c r="K608" s="63">
        <v>45194</v>
      </c>
      <c r="L608" s="62">
        <v>2</v>
      </c>
      <c r="M608" s="62">
        <v>1</v>
      </c>
      <c r="N608" s="2"/>
      <c r="O608" s="2"/>
      <c r="P608" s="2"/>
      <c r="Q608" s="62" t="s">
        <v>9993</v>
      </c>
      <c r="R608" s="74" t="s">
        <v>365</v>
      </c>
      <c r="S608" s="78" t="s">
        <v>2587</v>
      </c>
      <c r="T608" s="15"/>
      <c r="U608" s="13" t="s">
        <v>784</v>
      </c>
      <c r="V608" s="2">
        <v>79</v>
      </c>
      <c r="W608" s="62" t="s">
        <v>7508</v>
      </c>
      <c r="X608" s="1" t="s">
        <v>5334</v>
      </c>
    </row>
    <row r="609" spans="2:24" ht="15" customHeight="1" x14ac:dyDescent="0.2">
      <c r="B609" s="1" t="s">
        <v>7375</v>
      </c>
      <c r="C609" s="70" t="s">
        <v>7376</v>
      </c>
      <c r="D609" s="62" t="s">
        <v>5138</v>
      </c>
      <c r="E609" s="1" t="s">
        <v>7377</v>
      </c>
      <c r="F609" s="2">
        <v>1</v>
      </c>
      <c r="G609" s="2">
        <v>520</v>
      </c>
      <c r="H609" s="2">
        <f>+G609*21/100</f>
        <v>109.2</v>
      </c>
      <c r="I609" s="2">
        <v>519.51</v>
      </c>
      <c r="J609" s="2">
        <v>51.95</v>
      </c>
      <c r="K609" s="63">
        <v>45194</v>
      </c>
      <c r="L609" s="62">
        <v>2</v>
      </c>
      <c r="M609" s="62">
        <v>1</v>
      </c>
      <c r="N609" s="2"/>
      <c r="O609" s="2"/>
      <c r="P609" s="2"/>
      <c r="Q609" s="65" t="s">
        <v>469</v>
      </c>
      <c r="R609" s="73" t="s">
        <v>7378</v>
      </c>
      <c r="S609" s="78" t="s">
        <v>2587</v>
      </c>
      <c r="T609" s="15"/>
      <c r="U609" s="13" t="s">
        <v>7379</v>
      </c>
      <c r="V609" s="2">
        <v>571.46</v>
      </c>
      <c r="W609" s="62" t="s">
        <v>7508</v>
      </c>
      <c r="X609" s="1" t="s">
        <v>5504</v>
      </c>
    </row>
    <row r="610" spans="2:24" ht="15" customHeight="1" x14ac:dyDescent="0.2">
      <c r="B610" s="1" t="s">
        <v>7359</v>
      </c>
      <c r="C610" s="70" t="s">
        <v>7360</v>
      </c>
      <c r="D610" s="62" t="s">
        <v>5138</v>
      </c>
      <c r="E610" s="1" t="s">
        <v>7361</v>
      </c>
      <c r="F610" s="2">
        <v>1</v>
      </c>
      <c r="G610" s="2">
        <v>11.6</v>
      </c>
      <c r="H610" s="2">
        <f>+G610*21/100</f>
        <v>2.4359999999999999</v>
      </c>
      <c r="I610" s="2">
        <v>11.6</v>
      </c>
      <c r="J610" s="2">
        <v>2.44</v>
      </c>
      <c r="K610" s="63">
        <v>45194</v>
      </c>
      <c r="L610" s="62">
        <v>2</v>
      </c>
      <c r="M610" s="62">
        <v>1</v>
      </c>
      <c r="N610" s="2"/>
      <c r="O610" s="2"/>
      <c r="P610" s="2"/>
      <c r="Q610" s="62" t="s">
        <v>150</v>
      </c>
      <c r="R610" s="73" t="s">
        <v>127</v>
      </c>
      <c r="S610" s="78" t="s">
        <v>2587</v>
      </c>
      <c r="T610" s="15"/>
      <c r="U610" s="13" t="s">
        <v>608</v>
      </c>
      <c r="V610" s="2">
        <v>14.04</v>
      </c>
      <c r="W610" s="62" t="s">
        <v>7508</v>
      </c>
      <c r="X610" s="1" t="s">
        <v>5226</v>
      </c>
    </row>
    <row r="611" spans="2:24" ht="15" customHeight="1" x14ac:dyDescent="0.2">
      <c r="B611" s="1" t="s">
        <v>7369</v>
      </c>
      <c r="C611" s="70" t="s">
        <v>7370</v>
      </c>
      <c r="D611" s="62" t="s">
        <v>5138</v>
      </c>
      <c r="E611" s="1" t="s">
        <v>7371</v>
      </c>
      <c r="F611" s="2">
        <v>2</v>
      </c>
      <c r="G611" s="2">
        <v>990</v>
      </c>
      <c r="H611" s="2">
        <f>+G611*21/100</f>
        <v>207.9</v>
      </c>
      <c r="I611" s="2">
        <v>990</v>
      </c>
      <c r="J611" s="2">
        <v>207.9</v>
      </c>
      <c r="K611" s="63">
        <v>45194</v>
      </c>
      <c r="L611" s="62">
        <v>2</v>
      </c>
      <c r="M611" s="62">
        <v>1</v>
      </c>
      <c r="N611" s="2"/>
      <c r="O611" s="2"/>
      <c r="P611" s="2"/>
      <c r="Q611" s="62" t="s">
        <v>7372</v>
      </c>
      <c r="R611" s="73" t="s">
        <v>7373</v>
      </c>
      <c r="S611" s="78" t="s">
        <v>2587</v>
      </c>
      <c r="T611" s="15"/>
      <c r="U611" s="13" t="s">
        <v>7374</v>
      </c>
      <c r="V611" s="2">
        <v>1197.9000000000001</v>
      </c>
      <c r="W611" s="62" t="s">
        <v>7508</v>
      </c>
      <c r="X611" s="1" t="s">
        <v>5334</v>
      </c>
    </row>
    <row r="612" spans="2:24" ht="15" customHeight="1" x14ac:dyDescent="0.2">
      <c r="B612" s="1" t="s">
        <v>7383</v>
      </c>
      <c r="C612" s="70" t="s">
        <v>7384</v>
      </c>
      <c r="D612" s="62" t="s">
        <v>5138</v>
      </c>
      <c r="E612" s="1" t="s">
        <v>7385</v>
      </c>
      <c r="F612" s="2">
        <v>0.1</v>
      </c>
      <c r="G612" s="2">
        <v>425</v>
      </c>
      <c r="H612" s="2">
        <f>+G612*21/100</f>
        <v>89.25</v>
      </c>
      <c r="I612" s="2">
        <v>425</v>
      </c>
      <c r="J612" s="2">
        <v>89.25</v>
      </c>
      <c r="K612" s="63">
        <v>45195</v>
      </c>
      <c r="L612" s="62">
        <v>2</v>
      </c>
      <c r="M612" s="62">
        <v>1</v>
      </c>
      <c r="N612" s="2"/>
      <c r="O612" s="2"/>
      <c r="P612" s="2"/>
      <c r="Q612" s="62" t="s">
        <v>9995</v>
      </c>
      <c r="R612" s="73" t="s">
        <v>2232</v>
      </c>
      <c r="S612" s="78" t="s">
        <v>2587</v>
      </c>
      <c r="T612" s="15"/>
      <c r="U612" s="13" t="s">
        <v>7386</v>
      </c>
      <c r="V612" s="2">
        <v>514.25</v>
      </c>
      <c r="W612" s="62" t="s">
        <v>7508</v>
      </c>
      <c r="X612" s="1" t="s">
        <v>5289</v>
      </c>
    </row>
    <row r="613" spans="2:24" ht="15" customHeight="1" x14ac:dyDescent="0.2">
      <c r="B613" s="1" t="s">
        <v>7380</v>
      </c>
      <c r="C613" s="70" t="s">
        <v>7381</v>
      </c>
      <c r="D613" s="62" t="s">
        <v>5138</v>
      </c>
      <c r="E613" s="1" t="s">
        <v>7382</v>
      </c>
      <c r="F613" s="2">
        <v>1</v>
      </c>
      <c r="G613" s="2">
        <v>343.2</v>
      </c>
      <c r="H613" s="2">
        <f>+G613*21/100</f>
        <v>72.072000000000003</v>
      </c>
      <c r="I613" s="2">
        <v>343.2</v>
      </c>
      <c r="J613" s="2">
        <v>72.069999999999993</v>
      </c>
      <c r="K613" s="63">
        <v>45195</v>
      </c>
      <c r="L613" s="62">
        <v>2</v>
      </c>
      <c r="M613" s="62">
        <v>1</v>
      </c>
      <c r="N613" s="2"/>
      <c r="O613" s="2"/>
      <c r="P613" s="2"/>
      <c r="Q613" s="62" t="s">
        <v>9995</v>
      </c>
      <c r="R613" s="73" t="s">
        <v>5381</v>
      </c>
      <c r="S613" s="78" t="s">
        <v>2587</v>
      </c>
      <c r="T613" s="15"/>
      <c r="U613" s="13" t="s">
        <v>114</v>
      </c>
      <c r="V613" s="2">
        <v>415.27</v>
      </c>
      <c r="W613" s="62" t="s">
        <v>7508</v>
      </c>
      <c r="X613" s="1" t="s">
        <v>5289</v>
      </c>
    </row>
    <row r="614" spans="2:24" ht="15" customHeight="1" x14ac:dyDescent="0.2">
      <c r="B614" s="1" t="s">
        <v>7393</v>
      </c>
      <c r="C614" s="70" t="s">
        <v>7394</v>
      </c>
      <c r="D614" s="62" t="s">
        <v>5138</v>
      </c>
      <c r="E614" s="1" t="s">
        <v>7395</v>
      </c>
      <c r="F614" s="2">
        <v>0.01</v>
      </c>
      <c r="G614" s="2">
        <v>171</v>
      </c>
      <c r="H614" s="2">
        <f>+G614*21/100</f>
        <v>35.909999999999997</v>
      </c>
      <c r="I614" s="2">
        <v>171</v>
      </c>
      <c r="J614" s="2">
        <v>35.909999999999997</v>
      </c>
      <c r="K614" s="63">
        <v>45195</v>
      </c>
      <c r="L614" s="62">
        <v>2</v>
      </c>
      <c r="M614" s="62">
        <v>1</v>
      </c>
      <c r="N614" s="2"/>
      <c r="O614" s="2"/>
      <c r="P614" s="2"/>
      <c r="Q614" s="62" t="s">
        <v>154</v>
      </c>
      <c r="R614" s="73" t="s">
        <v>155</v>
      </c>
      <c r="S614" s="78" t="s">
        <v>2587</v>
      </c>
      <c r="T614" s="15"/>
      <c r="U614" s="13" t="s">
        <v>3728</v>
      </c>
      <c r="V614" s="2">
        <v>206.91</v>
      </c>
      <c r="W614" s="62" t="s">
        <v>7508</v>
      </c>
      <c r="X614" s="1" t="s">
        <v>5226</v>
      </c>
    </row>
    <row r="615" spans="2:24" ht="15" customHeight="1" x14ac:dyDescent="0.2">
      <c r="B615" s="1" t="s">
        <v>7396</v>
      </c>
      <c r="C615" s="70" t="s">
        <v>7397</v>
      </c>
      <c r="D615" s="62" t="s">
        <v>5139</v>
      </c>
      <c r="E615" s="1" t="s">
        <v>7398</v>
      </c>
      <c r="F615" s="2">
        <v>4</v>
      </c>
      <c r="G615" s="2">
        <v>14000</v>
      </c>
      <c r="H615" s="2">
        <f>+G615*21/100</f>
        <v>2940</v>
      </c>
      <c r="I615" s="2">
        <v>12600</v>
      </c>
      <c r="J615" s="2">
        <v>2646</v>
      </c>
      <c r="K615" s="63">
        <v>45195</v>
      </c>
      <c r="L615" s="62">
        <v>1</v>
      </c>
      <c r="M615" s="62">
        <v>1</v>
      </c>
      <c r="N615" s="2"/>
      <c r="O615" s="2"/>
      <c r="P615" s="2"/>
      <c r="Q615" s="62" t="s">
        <v>7399</v>
      </c>
      <c r="R615" s="73" t="s">
        <v>7400</v>
      </c>
      <c r="S615" s="78" t="s">
        <v>2587</v>
      </c>
      <c r="T615" s="15"/>
      <c r="U615" s="13" t="s">
        <v>7401</v>
      </c>
      <c r="V615" s="2">
        <v>15246</v>
      </c>
      <c r="W615" s="62" t="s">
        <v>7508</v>
      </c>
      <c r="X615" s="1" t="s">
        <v>5279</v>
      </c>
    </row>
    <row r="616" spans="2:24" ht="15" customHeight="1" x14ac:dyDescent="0.2">
      <c r="B616" s="1" t="s">
        <v>7387</v>
      </c>
      <c r="C616" s="70" t="s">
        <v>7388</v>
      </c>
      <c r="D616" s="62" t="s">
        <v>5138</v>
      </c>
      <c r="E616" s="1" t="s">
        <v>7389</v>
      </c>
      <c r="F616" s="2">
        <v>1</v>
      </c>
      <c r="G616" s="2">
        <v>11.5</v>
      </c>
      <c r="H616" s="2">
        <f>+G616*21/100</f>
        <v>2.415</v>
      </c>
      <c r="I616" s="2">
        <v>14.3</v>
      </c>
      <c r="J616" s="2">
        <v>0.56999999999999995</v>
      </c>
      <c r="K616" s="63">
        <v>45195</v>
      </c>
      <c r="L616" s="62">
        <v>2</v>
      </c>
      <c r="M616" s="62">
        <v>1</v>
      </c>
      <c r="N616" s="2"/>
      <c r="O616" s="2"/>
      <c r="P616" s="2"/>
      <c r="Q616" s="62" t="s">
        <v>7390</v>
      </c>
      <c r="R616" s="73" t="s">
        <v>7391</v>
      </c>
      <c r="S616" s="78" t="s">
        <v>2587</v>
      </c>
      <c r="T616" s="15"/>
      <c r="U616" s="13" t="s">
        <v>7392</v>
      </c>
      <c r="V616" s="2">
        <v>14.87</v>
      </c>
      <c r="W616" s="62" t="s">
        <v>7508</v>
      </c>
      <c r="X616" s="1" t="s">
        <v>5226</v>
      </c>
    </row>
    <row r="617" spans="2:24" ht="15" customHeight="1" x14ac:dyDescent="0.2">
      <c r="B617" s="1" t="s">
        <v>7446</v>
      </c>
      <c r="C617" s="70" t="s">
        <v>7447</v>
      </c>
      <c r="D617" s="62" t="s">
        <v>5138</v>
      </c>
      <c r="E617" s="1" t="s">
        <v>7448</v>
      </c>
      <c r="F617" s="2">
        <v>0.1</v>
      </c>
      <c r="G617" s="2">
        <v>80</v>
      </c>
      <c r="H617" s="2">
        <f>+G617*21/100</f>
        <v>16.8</v>
      </c>
      <c r="I617" s="2">
        <v>80</v>
      </c>
      <c r="J617" s="2">
        <v>16.8</v>
      </c>
      <c r="K617" s="63">
        <v>45196</v>
      </c>
      <c r="L617" s="62">
        <v>2</v>
      </c>
      <c r="M617" s="62">
        <v>1</v>
      </c>
      <c r="N617" s="2"/>
      <c r="O617" s="2"/>
      <c r="P617" s="2"/>
      <c r="Q617" s="62" t="s">
        <v>9958</v>
      </c>
      <c r="R617" s="73" t="s">
        <v>1785</v>
      </c>
      <c r="S617" s="78" t="s">
        <v>2587</v>
      </c>
      <c r="T617" s="15"/>
      <c r="U617" s="13" t="s">
        <v>565</v>
      </c>
      <c r="V617" s="2">
        <v>96.8</v>
      </c>
      <c r="W617" s="62" t="s">
        <v>7508</v>
      </c>
      <c r="X617" s="1" t="s">
        <v>5279</v>
      </c>
    </row>
    <row r="618" spans="2:24" ht="15" customHeight="1" x14ac:dyDescent="0.2">
      <c r="B618" s="1" t="s">
        <v>7429</v>
      </c>
      <c r="C618" s="70" t="s">
        <v>7430</v>
      </c>
      <c r="D618" s="62" t="s">
        <v>5139</v>
      </c>
      <c r="E618" s="1" t="s">
        <v>7431</v>
      </c>
      <c r="F618" s="2">
        <v>1</v>
      </c>
      <c r="G618" s="2">
        <v>450</v>
      </c>
      <c r="H618" s="2">
        <f>+G618*21/100</f>
        <v>94.5</v>
      </c>
      <c r="I618" s="2">
        <v>450</v>
      </c>
      <c r="J618" s="2">
        <v>94.5</v>
      </c>
      <c r="K618" s="63">
        <v>45196</v>
      </c>
      <c r="L618" s="62">
        <v>2</v>
      </c>
      <c r="M618" s="62">
        <v>1</v>
      </c>
      <c r="N618" s="2"/>
      <c r="O618" s="2"/>
      <c r="P618" s="2"/>
      <c r="Q618" s="62" t="s">
        <v>9967</v>
      </c>
      <c r="R618" s="73" t="s">
        <v>7432</v>
      </c>
      <c r="S618" s="78" t="s">
        <v>2587</v>
      </c>
      <c r="T618" s="15"/>
      <c r="U618" s="13" t="s">
        <v>2865</v>
      </c>
      <c r="V618" s="2">
        <v>544.5</v>
      </c>
      <c r="W618" s="62" t="s">
        <v>7508</v>
      </c>
      <c r="X618" s="1" t="s">
        <v>5334</v>
      </c>
    </row>
    <row r="619" spans="2:24" ht="15" customHeight="1" x14ac:dyDescent="0.2">
      <c r="B619" s="1" t="s">
        <v>7433</v>
      </c>
      <c r="C619" s="70" t="s">
        <v>7434</v>
      </c>
      <c r="D619" s="62" t="s">
        <v>5139</v>
      </c>
      <c r="E619" s="1" t="s">
        <v>7435</v>
      </c>
      <c r="F619" s="2">
        <v>1</v>
      </c>
      <c r="G619" s="2">
        <v>726.14</v>
      </c>
      <c r="H619" s="2">
        <f>+G619*21/100</f>
        <v>152.48940000000002</v>
      </c>
      <c r="I619" s="2">
        <v>726.14</v>
      </c>
      <c r="J619" s="2">
        <v>72.61</v>
      </c>
      <c r="K619" s="63">
        <v>45196</v>
      </c>
      <c r="L619" s="62">
        <v>2</v>
      </c>
      <c r="M619" s="62">
        <v>1</v>
      </c>
      <c r="N619" s="2"/>
      <c r="O619" s="2"/>
      <c r="P619" s="2"/>
      <c r="Q619" s="62" t="s">
        <v>9972</v>
      </c>
      <c r="R619" s="73" t="s">
        <v>7436</v>
      </c>
      <c r="S619" s="78" t="s">
        <v>2587</v>
      </c>
      <c r="T619" s="15"/>
      <c r="U619" s="13" t="s">
        <v>7437</v>
      </c>
      <c r="V619" s="2">
        <v>798.75</v>
      </c>
      <c r="W619" s="62" t="s">
        <v>7508</v>
      </c>
      <c r="X619" s="1" t="s">
        <v>5334</v>
      </c>
    </row>
    <row r="620" spans="2:24" ht="15" customHeight="1" x14ac:dyDescent="0.2">
      <c r="B620" s="1" t="s">
        <v>7417</v>
      </c>
      <c r="C620" s="70" t="s">
        <v>7418</v>
      </c>
      <c r="D620" s="62" t="s">
        <v>5139</v>
      </c>
      <c r="E620" s="1" t="s">
        <v>7419</v>
      </c>
      <c r="F620" s="2">
        <v>1</v>
      </c>
      <c r="G620" s="2">
        <v>271.17</v>
      </c>
      <c r="H620" s="2">
        <f>+G620*21/100</f>
        <v>56.945700000000009</v>
      </c>
      <c r="I620" s="2">
        <v>271.17</v>
      </c>
      <c r="J620" s="2">
        <v>56.95</v>
      </c>
      <c r="K620" s="63">
        <v>45196</v>
      </c>
      <c r="L620" s="62">
        <v>2</v>
      </c>
      <c r="M620" s="62">
        <v>1</v>
      </c>
      <c r="N620" s="2"/>
      <c r="O620" s="2"/>
      <c r="P620" s="2"/>
      <c r="Q620" s="62" t="s">
        <v>10021</v>
      </c>
      <c r="R620" s="73" t="s">
        <v>7420</v>
      </c>
      <c r="S620" s="78" t="s">
        <v>2587</v>
      </c>
      <c r="T620" s="15"/>
      <c r="U620" s="13" t="s">
        <v>311</v>
      </c>
      <c r="V620" s="2">
        <v>328.12</v>
      </c>
      <c r="W620" s="62" t="s">
        <v>7508</v>
      </c>
      <c r="X620" s="1" t="s">
        <v>5334</v>
      </c>
    </row>
    <row r="621" spans="2:24" ht="15" customHeight="1" x14ac:dyDescent="0.2">
      <c r="B621" s="1" t="s">
        <v>7408</v>
      </c>
      <c r="C621" s="70" t="s">
        <v>7409</v>
      </c>
      <c r="D621" s="62" t="s">
        <v>5139</v>
      </c>
      <c r="E621" s="1" t="s">
        <v>7410</v>
      </c>
      <c r="F621" s="2">
        <v>1</v>
      </c>
      <c r="G621" s="2">
        <v>1000</v>
      </c>
      <c r="H621" s="2">
        <v>100</v>
      </c>
      <c r="I621" s="2">
        <v>1000</v>
      </c>
      <c r="J621" s="2">
        <v>100</v>
      </c>
      <c r="K621" s="63">
        <v>45196</v>
      </c>
      <c r="L621" s="62">
        <v>2</v>
      </c>
      <c r="M621" s="62">
        <v>1</v>
      </c>
      <c r="N621" s="2"/>
      <c r="O621" s="2"/>
      <c r="P621" s="2"/>
      <c r="Q621" s="62" t="s">
        <v>9986</v>
      </c>
      <c r="R621" s="73" t="s">
        <v>7411</v>
      </c>
      <c r="S621" s="78" t="s">
        <v>2587</v>
      </c>
      <c r="T621" s="15"/>
      <c r="U621" s="13" t="s">
        <v>7412</v>
      </c>
      <c r="V621" s="2">
        <v>1000</v>
      </c>
      <c r="W621" s="62" t="s">
        <v>7508</v>
      </c>
      <c r="X621" s="1" t="s">
        <v>5334</v>
      </c>
    </row>
    <row r="622" spans="2:24" ht="15" customHeight="1" x14ac:dyDescent="0.2">
      <c r="B622" s="1" t="s">
        <v>7413</v>
      </c>
      <c r="C622" s="70" t="s">
        <v>7414</v>
      </c>
      <c r="D622" s="62" t="s">
        <v>5139</v>
      </c>
      <c r="E622" s="1" t="s">
        <v>7415</v>
      </c>
      <c r="F622" s="2">
        <v>2</v>
      </c>
      <c r="G622" s="2">
        <v>470</v>
      </c>
      <c r="H622" s="2">
        <v>0</v>
      </c>
      <c r="I622" s="2">
        <v>470</v>
      </c>
      <c r="J622" s="2">
        <v>0</v>
      </c>
      <c r="K622" s="63">
        <v>45196</v>
      </c>
      <c r="L622" s="62">
        <v>2</v>
      </c>
      <c r="M622" s="62">
        <v>1</v>
      </c>
      <c r="N622" s="2"/>
      <c r="O622" s="2"/>
      <c r="P622" s="2"/>
      <c r="Q622" s="62" t="s">
        <v>10028</v>
      </c>
      <c r="R622" s="73" t="s">
        <v>7416</v>
      </c>
      <c r="S622" s="78" t="s">
        <v>2587</v>
      </c>
      <c r="T622" s="15"/>
      <c r="U622" s="13">
        <v>80522000</v>
      </c>
      <c r="V622" s="2">
        <v>470</v>
      </c>
      <c r="W622" s="62" t="s">
        <v>7508</v>
      </c>
      <c r="X622" s="1" t="s">
        <v>5334</v>
      </c>
    </row>
    <row r="623" spans="2:24" ht="15" customHeight="1" x14ac:dyDescent="0.2">
      <c r="B623" s="1" t="s">
        <v>7443</v>
      </c>
      <c r="C623" s="70" t="s">
        <v>7444</v>
      </c>
      <c r="D623" s="62" t="s">
        <v>5138</v>
      </c>
      <c r="E623" s="1" t="s">
        <v>7445</v>
      </c>
      <c r="F623" s="2">
        <v>1</v>
      </c>
      <c r="G623" s="2">
        <v>20.77</v>
      </c>
      <c r="H623" s="2">
        <f>+G623*21/100</f>
        <v>4.3616999999999999</v>
      </c>
      <c r="I623" s="2">
        <v>20.93</v>
      </c>
      <c r="J623" s="2">
        <v>4.4000000000000004</v>
      </c>
      <c r="K623" s="63">
        <v>45196</v>
      </c>
      <c r="L623" s="62">
        <v>2</v>
      </c>
      <c r="M623" s="62">
        <v>1</v>
      </c>
      <c r="N623" s="2"/>
      <c r="O623" s="2"/>
      <c r="P623" s="2"/>
      <c r="Q623" s="62" t="s">
        <v>154</v>
      </c>
      <c r="R623" s="73" t="s">
        <v>951</v>
      </c>
      <c r="S623" s="78" t="s">
        <v>2587</v>
      </c>
      <c r="T623" s="15"/>
      <c r="U623" s="13" t="s">
        <v>952</v>
      </c>
      <c r="V623" s="2">
        <v>25.33</v>
      </c>
      <c r="W623" s="62" t="s">
        <v>7508</v>
      </c>
      <c r="X623" s="1" t="s">
        <v>5279</v>
      </c>
    </row>
    <row r="624" spans="2:24" ht="15" customHeight="1" x14ac:dyDescent="0.2">
      <c r="B624" s="1" t="s">
        <v>7460</v>
      </c>
      <c r="C624" s="70" t="s">
        <v>7461</v>
      </c>
      <c r="D624" s="62" t="s">
        <v>5138</v>
      </c>
      <c r="E624" s="1" t="s">
        <v>7462</v>
      </c>
      <c r="F624" s="2">
        <v>1</v>
      </c>
      <c r="G624" s="2">
        <v>274.62</v>
      </c>
      <c r="H624" s="2">
        <f>+G624*21/100</f>
        <v>57.670200000000001</v>
      </c>
      <c r="I624" s="2">
        <v>274.7</v>
      </c>
      <c r="J624" s="2">
        <v>57.69</v>
      </c>
      <c r="K624" s="63">
        <v>45196</v>
      </c>
      <c r="L624" s="62">
        <v>2</v>
      </c>
      <c r="M624" s="62">
        <v>1</v>
      </c>
      <c r="N624" s="2"/>
      <c r="O624" s="2"/>
      <c r="P624" s="2"/>
      <c r="Q624" s="62" t="s">
        <v>334</v>
      </c>
      <c r="R624" s="73" t="s">
        <v>335</v>
      </c>
      <c r="S624" s="78" t="s">
        <v>2587</v>
      </c>
      <c r="T624" s="15"/>
      <c r="U624" s="13" t="s">
        <v>3878</v>
      </c>
      <c r="V624" s="2">
        <v>332.39</v>
      </c>
      <c r="W624" s="62" t="s">
        <v>7508</v>
      </c>
      <c r="X624" s="1" t="s">
        <v>5279</v>
      </c>
    </row>
    <row r="625" spans="2:24" ht="15" customHeight="1" x14ac:dyDescent="0.2">
      <c r="B625" s="1" t="s">
        <v>7472</v>
      </c>
      <c r="C625" s="70" t="s">
        <v>7473</v>
      </c>
      <c r="D625" s="62" t="s">
        <v>5138</v>
      </c>
      <c r="E625" s="1" t="s">
        <v>7474</v>
      </c>
      <c r="F625" s="2">
        <v>1</v>
      </c>
      <c r="G625" s="2">
        <v>117.55</v>
      </c>
      <c r="H625" s="2">
        <f>+G625*21/100</f>
        <v>24.685499999999998</v>
      </c>
      <c r="I625" s="2">
        <v>117.55</v>
      </c>
      <c r="J625" s="2">
        <v>24.69</v>
      </c>
      <c r="K625" s="63">
        <v>45196</v>
      </c>
      <c r="L625" s="62">
        <v>2</v>
      </c>
      <c r="M625" s="62">
        <v>1</v>
      </c>
      <c r="N625" s="2"/>
      <c r="O625" s="2"/>
      <c r="P625" s="2"/>
      <c r="Q625" s="62" t="s">
        <v>352</v>
      </c>
      <c r="R625" s="73" t="s">
        <v>693</v>
      </c>
      <c r="S625" s="78" t="s">
        <v>2587</v>
      </c>
      <c r="T625" s="15"/>
      <c r="U625" s="13" t="s">
        <v>151</v>
      </c>
      <c r="V625" s="2">
        <v>142.24</v>
      </c>
      <c r="W625" s="62" t="s">
        <v>7508</v>
      </c>
      <c r="X625" s="1" t="s">
        <v>5279</v>
      </c>
    </row>
    <row r="626" spans="2:24" ht="15" customHeight="1" x14ac:dyDescent="0.2">
      <c r="B626" s="1" t="s">
        <v>7421</v>
      </c>
      <c r="C626" s="70" t="s">
        <v>7422</v>
      </c>
      <c r="D626" s="62" t="s">
        <v>5139</v>
      </c>
      <c r="E626" s="1" t="s">
        <v>7423</v>
      </c>
      <c r="F626" s="2">
        <v>2</v>
      </c>
      <c r="G626" s="2">
        <v>1000</v>
      </c>
      <c r="H626" s="2">
        <f>+G626*21/100</f>
        <v>210</v>
      </c>
      <c r="I626" s="2">
        <v>1000</v>
      </c>
      <c r="J626" s="2">
        <v>210</v>
      </c>
      <c r="K626" s="63">
        <v>45196</v>
      </c>
      <c r="L626" s="62">
        <v>2</v>
      </c>
      <c r="M626" s="62">
        <v>1</v>
      </c>
      <c r="N626" s="2"/>
      <c r="O626" s="2"/>
      <c r="P626" s="2"/>
      <c r="Q626" s="62" t="s">
        <v>7424</v>
      </c>
      <c r="R626" s="73" t="s">
        <v>7425</v>
      </c>
      <c r="S626" s="78" t="s">
        <v>2587</v>
      </c>
      <c r="T626" s="15"/>
      <c r="U626" s="13" t="s">
        <v>1180</v>
      </c>
      <c r="V626" s="2">
        <v>1210</v>
      </c>
      <c r="W626" s="62" t="s">
        <v>7508</v>
      </c>
      <c r="X626" s="1" t="s">
        <v>5334</v>
      </c>
    </row>
    <row r="627" spans="2:24" ht="15" customHeight="1" x14ac:dyDescent="0.2">
      <c r="B627" s="1" t="s">
        <v>7402</v>
      </c>
      <c r="C627" s="70" t="s">
        <v>7403</v>
      </c>
      <c r="D627" s="62" t="s">
        <v>5138</v>
      </c>
      <c r="E627" s="1" t="s">
        <v>7404</v>
      </c>
      <c r="F627" s="2">
        <v>0.5</v>
      </c>
      <c r="G627" s="2">
        <v>403.58</v>
      </c>
      <c r="H627" s="2">
        <f>+G627*21/100</f>
        <v>84.751800000000003</v>
      </c>
      <c r="I627" s="2">
        <v>404.08</v>
      </c>
      <c r="J627" s="2">
        <v>84.86</v>
      </c>
      <c r="K627" s="63">
        <v>45196</v>
      </c>
      <c r="L627" s="62">
        <v>2</v>
      </c>
      <c r="M627" s="62">
        <v>1</v>
      </c>
      <c r="N627" s="2"/>
      <c r="O627" s="2"/>
      <c r="P627" s="2"/>
      <c r="Q627" s="62" t="s">
        <v>607</v>
      </c>
      <c r="R627" s="73" t="s">
        <v>6110</v>
      </c>
      <c r="S627" s="78" t="s">
        <v>2587</v>
      </c>
      <c r="T627" s="15"/>
      <c r="U627" s="13" t="s">
        <v>31</v>
      </c>
      <c r="V627" s="2">
        <v>488.94</v>
      </c>
      <c r="W627" s="62" t="s">
        <v>7508</v>
      </c>
      <c r="X627" s="1" t="s">
        <v>5230</v>
      </c>
    </row>
    <row r="628" spans="2:24" ht="15" customHeight="1" x14ac:dyDescent="0.2">
      <c r="B628" s="1" t="s">
        <v>7449</v>
      </c>
      <c r="C628" s="70" t="s">
        <v>7450</v>
      </c>
      <c r="D628" s="62" t="s">
        <v>5138</v>
      </c>
      <c r="E628" s="1" t="s">
        <v>7451</v>
      </c>
      <c r="F628" s="2">
        <v>1</v>
      </c>
      <c r="G628" s="2">
        <v>137.82</v>
      </c>
      <c r="H628" s="2">
        <f>+G628*21/100</f>
        <v>28.9422</v>
      </c>
      <c r="I628" s="2">
        <v>137.82</v>
      </c>
      <c r="J628" s="2">
        <v>28.94</v>
      </c>
      <c r="K628" s="63">
        <v>45196</v>
      </c>
      <c r="L628" s="62">
        <v>2</v>
      </c>
      <c r="M628" s="62">
        <v>1</v>
      </c>
      <c r="N628" s="2"/>
      <c r="O628" s="2"/>
      <c r="P628" s="2"/>
      <c r="Q628" s="62" t="s">
        <v>7452</v>
      </c>
      <c r="R628" s="73" t="s">
        <v>335</v>
      </c>
      <c r="S628" s="78" t="s">
        <v>2587</v>
      </c>
      <c r="T628" s="15"/>
      <c r="U628" s="13" t="s">
        <v>7453</v>
      </c>
      <c r="V628" s="2">
        <v>166.76</v>
      </c>
      <c r="W628" s="62" t="s">
        <v>7508</v>
      </c>
      <c r="X628" s="1" t="s">
        <v>5279</v>
      </c>
    </row>
    <row r="629" spans="2:24" ht="15" customHeight="1" x14ac:dyDescent="0.2">
      <c r="B629" s="1" t="s">
        <v>7466</v>
      </c>
      <c r="C629" s="70" t="s">
        <v>7467</v>
      </c>
      <c r="D629" s="62" t="s">
        <v>5138</v>
      </c>
      <c r="E629" s="1" t="s">
        <v>7468</v>
      </c>
      <c r="F629" s="2">
        <v>1</v>
      </c>
      <c r="G629" s="2">
        <v>142</v>
      </c>
      <c r="H629" s="2">
        <f>+G629*21/100</f>
        <v>29.82</v>
      </c>
      <c r="I629" s="2">
        <v>142</v>
      </c>
      <c r="J629" s="2">
        <v>29.82</v>
      </c>
      <c r="K629" s="63">
        <v>45196</v>
      </c>
      <c r="L629" s="62">
        <v>2</v>
      </c>
      <c r="M629" s="62">
        <v>1</v>
      </c>
      <c r="N629" s="2"/>
      <c r="O629" s="2"/>
      <c r="P629" s="2"/>
      <c r="Q629" s="62" t="s">
        <v>7469</v>
      </c>
      <c r="R629" s="73" t="s">
        <v>7470</v>
      </c>
      <c r="S629" s="78" t="s">
        <v>2587</v>
      </c>
      <c r="T629" s="15"/>
      <c r="U629" s="13" t="s">
        <v>7471</v>
      </c>
      <c r="V629" s="2">
        <v>171.82</v>
      </c>
      <c r="W629" s="62" t="s">
        <v>7508</v>
      </c>
      <c r="X629" s="1" t="s">
        <v>5279</v>
      </c>
    </row>
    <row r="630" spans="2:24" ht="15" customHeight="1" x14ac:dyDescent="0.2">
      <c r="B630" s="1" t="s">
        <v>7426</v>
      </c>
      <c r="C630" s="70" t="s">
        <v>7427</v>
      </c>
      <c r="D630" s="62" t="s">
        <v>5138</v>
      </c>
      <c r="E630" s="1" t="s">
        <v>7428</v>
      </c>
      <c r="F630" s="2">
        <v>1</v>
      </c>
      <c r="G630" s="2">
        <v>70.459999999999994</v>
      </c>
      <c r="H630" s="2">
        <f>+G630*21/100</f>
        <v>14.796599999999998</v>
      </c>
      <c r="I630" s="2">
        <v>63.9</v>
      </c>
      <c r="J630" s="2">
        <v>6.56</v>
      </c>
      <c r="K630" s="63">
        <v>45196</v>
      </c>
      <c r="L630" s="62">
        <v>2</v>
      </c>
      <c r="M630" s="62">
        <v>1</v>
      </c>
      <c r="N630" s="2"/>
      <c r="O630" s="2"/>
      <c r="P630" s="2"/>
      <c r="Q630" s="62" t="s">
        <v>5397</v>
      </c>
      <c r="R630" s="73" t="s">
        <v>5398</v>
      </c>
      <c r="S630" s="78" t="s">
        <v>2587</v>
      </c>
      <c r="T630" s="15"/>
      <c r="U630" s="13" t="s">
        <v>2074</v>
      </c>
      <c r="V630" s="2">
        <v>70.459999999999994</v>
      </c>
      <c r="W630" s="62" t="s">
        <v>7508</v>
      </c>
      <c r="X630" s="1" t="s">
        <v>5334</v>
      </c>
    </row>
    <row r="631" spans="2:24" ht="15" customHeight="1" x14ac:dyDescent="0.2">
      <c r="B631" s="1" t="s">
        <v>7438</v>
      </c>
      <c r="C631" s="70" t="s">
        <v>7439</v>
      </c>
      <c r="D631" s="62" t="s">
        <v>5139</v>
      </c>
      <c r="E631" s="1" t="s">
        <v>7440</v>
      </c>
      <c r="F631" s="2">
        <v>1</v>
      </c>
      <c r="G631" s="2">
        <v>390</v>
      </c>
      <c r="H631" s="2">
        <f>+G631*21/100</f>
        <v>81.900000000000006</v>
      </c>
      <c r="I631" s="2">
        <v>390</v>
      </c>
      <c r="J631" s="2">
        <v>81.900000000000006</v>
      </c>
      <c r="K631" s="63">
        <v>45196</v>
      </c>
      <c r="L631" s="62">
        <v>2</v>
      </c>
      <c r="M631" s="62">
        <v>1</v>
      </c>
      <c r="N631" s="2"/>
      <c r="O631" s="2"/>
      <c r="P631" s="2"/>
      <c r="Q631" s="62" t="s">
        <v>398</v>
      </c>
      <c r="R631" s="73" t="s">
        <v>7441</v>
      </c>
      <c r="S631" s="78" t="s">
        <v>2587</v>
      </c>
      <c r="T631" s="15"/>
      <c r="U631" s="13" t="s">
        <v>7442</v>
      </c>
      <c r="V631" s="2">
        <v>471.9</v>
      </c>
      <c r="W631" s="62" t="s">
        <v>7508</v>
      </c>
      <c r="X631" s="1" t="s">
        <v>5334</v>
      </c>
    </row>
    <row r="632" spans="2:24" ht="15" customHeight="1" x14ac:dyDescent="0.2">
      <c r="B632" s="1" t="s">
        <v>7454</v>
      </c>
      <c r="C632" s="70" t="s">
        <v>7455</v>
      </c>
      <c r="D632" s="62" t="s">
        <v>5138</v>
      </c>
      <c r="E632" s="1" t="s">
        <v>7456</v>
      </c>
      <c r="F632" s="2">
        <v>0.1</v>
      </c>
      <c r="G632" s="2">
        <v>6.82</v>
      </c>
      <c r="H632" s="2">
        <f>+G632*21/100</f>
        <v>1.4321999999999999</v>
      </c>
      <c r="I632" s="2">
        <v>6.82</v>
      </c>
      <c r="J632" s="2">
        <v>1.43</v>
      </c>
      <c r="K632" s="63">
        <v>45196</v>
      </c>
      <c r="L632" s="62">
        <v>2</v>
      </c>
      <c r="M632" s="62">
        <v>1</v>
      </c>
      <c r="N632" s="2"/>
      <c r="O632" s="2"/>
      <c r="P632" s="2"/>
      <c r="Q632" s="62" t="s">
        <v>63</v>
      </c>
      <c r="R632" s="73" t="s">
        <v>5487</v>
      </c>
      <c r="S632" s="78" t="s">
        <v>2587</v>
      </c>
      <c r="T632" s="15"/>
      <c r="U632" s="13" t="s">
        <v>527</v>
      </c>
      <c r="V632" s="2">
        <v>8.25</v>
      </c>
      <c r="W632" s="62" t="s">
        <v>7508</v>
      </c>
      <c r="X632" s="1" t="s">
        <v>5279</v>
      </c>
    </row>
    <row r="633" spans="2:24" ht="15" customHeight="1" x14ac:dyDescent="0.2">
      <c r="B633" s="1" t="s">
        <v>7463</v>
      </c>
      <c r="C633" s="70" t="s">
        <v>7464</v>
      </c>
      <c r="D633" s="62" t="s">
        <v>5138</v>
      </c>
      <c r="E633" s="1" t="s">
        <v>7465</v>
      </c>
      <c r="F633" s="2">
        <v>1</v>
      </c>
      <c r="G633" s="2">
        <v>17.88</v>
      </c>
      <c r="H633" s="2">
        <f>+G633*21/100</f>
        <v>3.7547999999999995</v>
      </c>
      <c r="I633" s="2">
        <v>17.899999999999999</v>
      </c>
      <c r="J633" s="2">
        <v>3.76</v>
      </c>
      <c r="K633" s="63">
        <v>45196</v>
      </c>
      <c r="L633" s="62">
        <v>2</v>
      </c>
      <c r="M633" s="62">
        <v>1</v>
      </c>
      <c r="N633" s="2"/>
      <c r="O633" s="2"/>
      <c r="P633" s="2"/>
      <c r="Q633" s="62" t="s">
        <v>122</v>
      </c>
      <c r="R633" s="73" t="s">
        <v>5296</v>
      </c>
      <c r="S633" s="78" t="s">
        <v>2587</v>
      </c>
      <c r="T633" s="15"/>
      <c r="U633" s="13" t="s">
        <v>224</v>
      </c>
      <c r="V633" s="2">
        <v>21.66</v>
      </c>
      <c r="W633" s="62" t="s">
        <v>7508</v>
      </c>
      <c r="X633" s="1" t="s">
        <v>5279</v>
      </c>
    </row>
    <row r="634" spans="2:24" ht="15" customHeight="1" x14ac:dyDescent="0.2">
      <c r="B634" s="1" t="s">
        <v>7405</v>
      </c>
      <c r="C634" s="70" t="s">
        <v>7406</v>
      </c>
      <c r="D634" s="62" t="s">
        <v>5138</v>
      </c>
      <c r="E634" s="1" t="s">
        <v>7503</v>
      </c>
      <c r="F634" s="2">
        <v>0.1</v>
      </c>
      <c r="G634" s="2">
        <v>350</v>
      </c>
      <c r="H634" s="2">
        <f>+G634*21/100</f>
        <v>73.5</v>
      </c>
      <c r="I634" s="2">
        <v>318.18</v>
      </c>
      <c r="J634" s="2">
        <v>31.82</v>
      </c>
      <c r="K634" s="63">
        <v>45196</v>
      </c>
      <c r="L634" s="62">
        <v>2</v>
      </c>
      <c r="M634" s="62">
        <v>1</v>
      </c>
      <c r="N634" s="2"/>
      <c r="O634" s="2"/>
      <c r="P634" s="2"/>
      <c r="Q634" s="62" t="s">
        <v>66</v>
      </c>
      <c r="R634" s="73" t="s">
        <v>7407</v>
      </c>
      <c r="S634" s="78" t="s">
        <v>2587</v>
      </c>
      <c r="T634" s="15"/>
      <c r="U634" s="13" t="s">
        <v>68</v>
      </c>
      <c r="V634" s="2">
        <v>350</v>
      </c>
      <c r="W634" s="62" t="s">
        <v>7508</v>
      </c>
      <c r="X634" s="1" t="s">
        <v>2606</v>
      </c>
    </row>
    <row r="635" spans="2:24" ht="15" customHeight="1" x14ac:dyDescent="0.2">
      <c r="B635" s="1" t="s">
        <v>7457</v>
      </c>
      <c r="C635" s="70" t="s">
        <v>7458</v>
      </c>
      <c r="D635" s="62" t="s">
        <v>5138</v>
      </c>
      <c r="E635" s="1" t="s">
        <v>7459</v>
      </c>
      <c r="F635" s="2">
        <v>1</v>
      </c>
      <c r="G635" s="2">
        <v>5.0999999999999996</v>
      </c>
      <c r="H635" s="2">
        <f>+G635*21/100</f>
        <v>1.071</v>
      </c>
      <c r="I635" s="2">
        <v>5.0999999999999996</v>
      </c>
      <c r="J635" s="2">
        <v>1.07</v>
      </c>
      <c r="K635" s="63">
        <v>45196</v>
      </c>
      <c r="L635" s="62">
        <v>2</v>
      </c>
      <c r="M635" s="62">
        <v>1</v>
      </c>
      <c r="N635" s="2"/>
      <c r="O635" s="2"/>
      <c r="P635" s="2"/>
      <c r="Q635" s="62" t="s">
        <v>183</v>
      </c>
      <c r="R635" s="73" t="s">
        <v>5245</v>
      </c>
      <c r="S635" s="78" t="s">
        <v>2587</v>
      </c>
      <c r="T635" s="15"/>
      <c r="U635" s="13" t="s">
        <v>1013</v>
      </c>
      <c r="V635" s="2">
        <v>6.17</v>
      </c>
      <c r="W635" s="62" t="s">
        <v>7508</v>
      </c>
      <c r="X635" s="1" t="s">
        <v>5279</v>
      </c>
    </row>
    <row r="636" spans="2:24" ht="15" customHeight="1" x14ac:dyDescent="0.2">
      <c r="B636" s="1" t="s">
        <v>7487</v>
      </c>
      <c r="C636" s="70" t="s">
        <v>7488</v>
      </c>
      <c r="D636" s="62" t="s">
        <v>5138</v>
      </c>
      <c r="E636" s="1" t="s">
        <v>7489</v>
      </c>
      <c r="F636" s="2">
        <v>1</v>
      </c>
      <c r="G636" s="2">
        <v>103.85</v>
      </c>
      <c r="H636" s="2">
        <f>+G636*21/100</f>
        <v>21.808499999999999</v>
      </c>
      <c r="I636" s="2">
        <v>103.85</v>
      </c>
      <c r="J636" s="2">
        <v>4.1500000000000004</v>
      </c>
      <c r="K636" s="63">
        <v>45197</v>
      </c>
      <c r="L636" s="62">
        <v>2</v>
      </c>
      <c r="M636" s="62">
        <v>1</v>
      </c>
      <c r="N636" s="2"/>
      <c r="O636" s="2"/>
      <c r="P636" s="2"/>
      <c r="Q636" s="62" t="s">
        <v>10007</v>
      </c>
      <c r="R636" s="73" t="s">
        <v>7490</v>
      </c>
      <c r="S636" s="78" t="s">
        <v>2587</v>
      </c>
      <c r="T636" s="15"/>
      <c r="U636" s="13" t="s">
        <v>870</v>
      </c>
      <c r="V636" s="2">
        <v>108</v>
      </c>
      <c r="W636" s="62" t="s">
        <v>7508</v>
      </c>
      <c r="X636" s="1" t="s">
        <v>2606</v>
      </c>
    </row>
    <row r="637" spans="2:24" ht="15" customHeight="1" x14ac:dyDescent="0.2">
      <c r="B637" s="1" t="s">
        <v>7475</v>
      </c>
      <c r="C637" s="70" t="s">
        <v>7476</v>
      </c>
      <c r="D637" s="62" t="s">
        <v>5138</v>
      </c>
      <c r="E637" s="1" t="s">
        <v>7477</v>
      </c>
      <c r="F637" s="2">
        <v>1</v>
      </c>
      <c r="G637" s="2">
        <v>293.10000000000002</v>
      </c>
      <c r="H637" s="2">
        <f>+G637*21/100</f>
        <v>61.551000000000002</v>
      </c>
      <c r="I637" s="2">
        <v>293.10000000000002</v>
      </c>
      <c r="J637" s="2">
        <v>61.55</v>
      </c>
      <c r="K637" s="63">
        <v>45197</v>
      </c>
      <c r="L637" s="62">
        <v>2</v>
      </c>
      <c r="M637" s="62">
        <v>1</v>
      </c>
      <c r="N637" s="2"/>
      <c r="O637" s="2"/>
      <c r="P637" s="2"/>
      <c r="Q637" s="62" t="s">
        <v>154</v>
      </c>
      <c r="R637" s="73" t="s">
        <v>155</v>
      </c>
      <c r="S637" s="78" t="s">
        <v>2587</v>
      </c>
      <c r="T637" s="15"/>
      <c r="U637" s="13" t="s">
        <v>2272</v>
      </c>
      <c r="V637" s="2">
        <v>354.65</v>
      </c>
      <c r="W637" s="62" t="s">
        <v>7508</v>
      </c>
      <c r="X637" s="1" t="s">
        <v>5226</v>
      </c>
    </row>
    <row r="638" spans="2:24" ht="15" customHeight="1" x14ac:dyDescent="0.2">
      <c r="B638" s="1" t="s">
        <v>7484</v>
      </c>
      <c r="C638" s="70" t="s">
        <v>7485</v>
      </c>
      <c r="D638" s="62" t="s">
        <v>5138</v>
      </c>
      <c r="E638" s="1" t="s">
        <v>7486</v>
      </c>
      <c r="F638" s="2">
        <v>0.02</v>
      </c>
      <c r="G638" s="2">
        <v>51</v>
      </c>
      <c r="H638" s="2">
        <f>+G638*21/100</f>
        <v>10.71</v>
      </c>
      <c r="I638" s="2">
        <v>50.88</v>
      </c>
      <c r="J638" s="2">
        <v>10.68</v>
      </c>
      <c r="K638" s="63">
        <v>45197</v>
      </c>
      <c r="L638" s="62">
        <v>2</v>
      </c>
      <c r="M638" s="62">
        <v>1</v>
      </c>
      <c r="N638" s="2"/>
      <c r="O638" s="2"/>
      <c r="P638" s="2"/>
      <c r="Q638" s="62" t="s">
        <v>140</v>
      </c>
      <c r="R638" s="73" t="s">
        <v>2913</v>
      </c>
      <c r="S638" s="78" t="s">
        <v>2587</v>
      </c>
      <c r="T638" s="15"/>
      <c r="U638" s="13" t="s">
        <v>128</v>
      </c>
      <c r="V638" s="2">
        <v>61.56</v>
      </c>
      <c r="W638" s="62" t="s">
        <v>7508</v>
      </c>
      <c r="X638" s="1" t="s">
        <v>5226</v>
      </c>
    </row>
    <row r="639" spans="2:24" ht="15" customHeight="1" x14ac:dyDescent="0.2">
      <c r="B639" s="1" t="s">
        <v>7478</v>
      </c>
      <c r="C639" s="70" t="s">
        <v>7479</v>
      </c>
      <c r="D639" s="62" t="s">
        <v>5138</v>
      </c>
      <c r="E639" s="1" t="s">
        <v>7480</v>
      </c>
      <c r="F639" s="2">
        <v>0.06</v>
      </c>
      <c r="G639" s="2">
        <v>698</v>
      </c>
      <c r="H639" s="2">
        <f>+G639*21/100</f>
        <v>146.58000000000001</v>
      </c>
      <c r="I639" s="2">
        <v>697.66</v>
      </c>
      <c r="J639" s="2">
        <v>146.51</v>
      </c>
      <c r="K639" s="63">
        <v>45197</v>
      </c>
      <c r="L639" s="62">
        <v>2</v>
      </c>
      <c r="M639" s="62">
        <v>1</v>
      </c>
      <c r="N639" s="2"/>
      <c r="O639" s="2"/>
      <c r="P639" s="2"/>
      <c r="Q639" s="62" t="s">
        <v>117</v>
      </c>
      <c r="R639" s="73" t="s">
        <v>5257</v>
      </c>
      <c r="S639" s="78" t="s">
        <v>2587</v>
      </c>
      <c r="T639" s="15"/>
      <c r="U639" s="13" t="s">
        <v>35</v>
      </c>
      <c r="V639" s="2">
        <v>844.17</v>
      </c>
      <c r="W639" s="62" t="s">
        <v>7508</v>
      </c>
      <c r="X639" s="1" t="s">
        <v>5226</v>
      </c>
    </row>
    <row r="640" spans="2:24" ht="15" customHeight="1" x14ac:dyDescent="0.2">
      <c r="B640" s="1" t="s">
        <v>7481</v>
      </c>
      <c r="C640" s="70" t="s">
        <v>7482</v>
      </c>
      <c r="D640" s="62" t="s">
        <v>5138</v>
      </c>
      <c r="E640" s="1" t="s">
        <v>7483</v>
      </c>
      <c r="F640" s="2">
        <v>1</v>
      </c>
      <c r="G640" s="2">
        <v>216</v>
      </c>
      <c r="H640" s="2">
        <f>+G640*21/100</f>
        <v>45.36</v>
      </c>
      <c r="I640" s="2">
        <v>193.25</v>
      </c>
      <c r="J640" s="2">
        <v>40.58</v>
      </c>
      <c r="K640" s="63">
        <v>45197</v>
      </c>
      <c r="L640" s="62">
        <v>2</v>
      </c>
      <c r="M640" s="62">
        <v>1</v>
      </c>
      <c r="N640" s="2"/>
      <c r="O640" s="2"/>
      <c r="P640" s="2"/>
      <c r="Q640" s="62" t="s">
        <v>597</v>
      </c>
      <c r="R640" s="73" t="s">
        <v>598</v>
      </c>
      <c r="S640" s="78" t="s">
        <v>2587</v>
      </c>
      <c r="T640" s="15"/>
      <c r="U640" s="13" t="s">
        <v>1114</v>
      </c>
      <c r="V640" s="2">
        <v>233.83</v>
      </c>
      <c r="W640" s="62" t="s">
        <v>7508</v>
      </c>
      <c r="X640" s="1" t="s">
        <v>5226</v>
      </c>
    </row>
    <row r="642" spans="16:23" x14ac:dyDescent="0.2">
      <c r="P642" s="4"/>
      <c r="V642" s="4">
        <f>SUM(V6:V641)</f>
        <v>804610.42999999935</v>
      </c>
      <c r="W642" s="82"/>
    </row>
  </sheetData>
  <sortState xmlns:xlrd2="http://schemas.microsoft.com/office/spreadsheetml/2017/richdata2" ref="B6:X640">
    <sortCondition ref="K382:K640"/>
  </sortState>
  <mergeCells count="18">
    <mergeCell ref="B2:B5"/>
    <mergeCell ref="I2:I5"/>
    <mergeCell ref="J2:J5"/>
    <mergeCell ref="K2:K5"/>
    <mergeCell ref="N2:N5"/>
    <mergeCell ref="C2:C5"/>
    <mergeCell ref="E2:E5"/>
    <mergeCell ref="F2:F5"/>
    <mergeCell ref="G2:G5"/>
    <mergeCell ref="H2:H5"/>
    <mergeCell ref="V2:V5"/>
    <mergeCell ref="X2:X5"/>
    <mergeCell ref="U2:U5"/>
    <mergeCell ref="O2:O5"/>
    <mergeCell ref="P2:P5"/>
    <mergeCell ref="Q2:Q5"/>
    <mergeCell ref="T2:T5"/>
    <mergeCell ref="R2:R5"/>
  </mergeCells>
  <pageMargins left="0.25" right="0.25" top="0.75" bottom="0.75" header="0.3" footer="0.3"/>
  <pageSetup paperSize="8" scale="31" fitToHeight="0" orientation="landscape" verticalDpi="597"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71FB1-8AFC-4864-8B54-5FC51FBDACE7}">
  <sheetPr>
    <pageSetUpPr fitToPage="1"/>
  </sheetPr>
  <dimension ref="A1:XFC675"/>
  <sheetViews>
    <sheetView tabSelected="1" topLeftCell="I1" zoomScale="89" zoomScaleNormal="89" workbookViewId="0">
      <selection activeCell="J24" sqref="J24"/>
    </sheetView>
  </sheetViews>
  <sheetFormatPr baseColWidth="10" defaultColWidth="9.140625" defaultRowHeight="12.75" outlineLevelCol="1" x14ac:dyDescent="0.2"/>
  <cols>
    <col min="1" max="1" width="23.140625" hidden="1" customWidth="1" outlineLevel="1"/>
    <col min="2" max="2" width="20.7109375" style="87" customWidth="1" collapsed="1"/>
    <col min="3" max="3" width="16.7109375" style="64" customWidth="1"/>
    <col min="4" max="4" width="145.7109375" style="61" customWidth="1"/>
    <col min="5" max="5" width="17.42578125" customWidth="1"/>
    <col min="6" max="8" width="19.5703125" customWidth="1"/>
    <col min="9" max="9" width="11" customWidth="1"/>
    <col min="10" max="10" width="15.140625" style="64" customWidth="1"/>
    <col min="11" max="11" width="11.7109375" style="64" customWidth="1"/>
    <col min="12" max="12" width="9.7109375" style="64" customWidth="1"/>
    <col min="13" max="13" width="12.85546875" customWidth="1"/>
    <col min="14" max="14" width="16.7109375" customWidth="1"/>
    <col min="15" max="15" width="10.140625" customWidth="1"/>
    <col min="16" max="16" width="12" style="64" customWidth="1"/>
    <col min="17" max="17" width="73.7109375" style="64" customWidth="1"/>
    <col min="18" max="18" width="14" style="64" customWidth="1"/>
    <col min="19" max="19" width="8.42578125" customWidth="1"/>
    <col min="20" max="20" width="11.42578125" style="64" customWidth="1"/>
    <col min="21" max="21" width="16.42578125" customWidth="1"/>
    <col min="22" max="22" width="47" style="64" customWidth="1"/>
    <col min="23" max="23" width="118.140625" customWidth="1"/>
    <col min="24" max="24" width="40.28515625" customWidth="1"/>
    <col min="256" max="257" width="19.5703125" customWidth="1"/>
    <col min="258" max="258" width="151.7109375" customWidth="1"/>
    <col min="259" max="260" width="19.5703125" customWidth="1"/>
    <col min="261" max="261" width="23.140625" customWidth="1"/>
    <col min="262" max="272" width="19.5703125" customWidth="1"/>
    <col min="512" max="513" width="19.5703125" customWidth="1"/>
    <col min="514" max="514" width="151.7109375" customWidth="1"/>
    <col min="515" max="516" width="19.5703125" customWidth="1"/>
    <col min="517" max="517" width="23.140625" customWidth="1"/>
    <col min="518" max="528" width="19.5703125" customWidth="1"/>
    <col min="768" max="769" width="19.5703125" customWidth="1"/>
    <col min="770" max="770" width="151.7109375" customWidth="1"/>
    <col min="771" max="772" width="19.5703125" customWidth="1"/>
    <col min="773" max="773" width="23.140625" customWidth="1"/>
    <col min="774" max="784" width="19.5703125" customWidth="1"/>
    <col min="1024" max="1025" width="19.5703125" customWidth="1"/>
    <col min="1026" max="1026" width="151.7109375" customWidth="1"/>
    <col min="1027" max="1028" width="19.5703125" customWidth="1"/>
    <col min="1029" max="1029" width="23.140625" customWidth="1"/>
    <col min="1030" max="1040" width="19.5703125" customWidth="1"/>
    <col min="1280" max="1281" width="19.5703125" customWidth="1"/>
    <col min="1282" max="1282" width="151.7109375" customWidth="1"/>
    <col min="1283" max="1284" width="19.5703125" customWidth="1"/>
    <col min="1285" max="1285" width="23.140625" customWidth="1"/>
    <col min="1286" max="1296" width="19.5703125" customWidth="1"/>
    <col min="1536" max="1537" width="19.5703125" customWidth="1"/>
    <col min="1538" max="1538" width="151.7109375" customWidth="1"/>
    <col min="1539" max="1540" width="19.5703125" customWidth="1"/>
    <col min="1541" max="1541" width="23.140625" customWidth="1"/>
    <col min="1542" max="1552" width="19.5703125" customWidth="1"/>
    <col min="1792" max="1793" width="19.5703125" customWidth="1"/>
    <col min="1794" max="1794" width="151.7109375" customWidth="1"/>
    <col min="1795" max="1796" width="19.5703125" customWidth="1"/>
    <col min="1797" max="1797" width="23.140625" customWidth="1"/>
    <col min="1798" max="1808" width="19.5703125" customWidth="1"/>
    <col min="2048" max="2049" width="19.5703125" customWidth="1"/>
    <col min="2050" max="2050" width="151.7109375" customWidth="1"/>
    <col min="2051" max="2052" width="19.5703125" customWidth="1"/>
    <col min="2053" max="2053" width="23.140625" customWidth="1"/>
    <col min="2054" max="2064" width="19.5703125" customWidth="1"/>
    <col min="2304" max="2305" width="19.5703125" customWidth="1"/>
    <col min="2306" max="2306" width="151.7109375" customWidth="1"/>
    <col min="2307" max="2308" width="19.5703125" customWidth="1"/>
    <col min="2309" max="2309" width="23.140625" customWidth="1"/>
    <col min="2310" max="2320" width="19.5703125" customWidth="1"/>
    <col min="2560" max="2561" width="19.5703125" customWidth="1"/>
    <col min="2562" max="2562" width="151.7109375" customWidth="1"/>
    <col min="2563" max="2564" width="19.5703125" customWidth="1"/>
    <col min="2565" max="2565" width="23.140625" customWidth="1"/>
    <col min="2566" max="2576" width="19.5703125" customWidth="1"/>
    <col min="2816" max="2817" width="19.5703125" customWidth="1"/>
    <col min="2818" max="2818" width="151.7109375" customWidth="1"/>
    <col min="2819" max="2820" width="19.5703125" customWidth="1"/>
    <col min="2821" max="2821" width="23.140625" customWidth="1"/>
    <col min="2822" max="2832" width="19.5703125" customWidth="1"/>
    <col min="3072" max="3073" width="19.5703125" customWidth="1"/>
    <col min="3074" max="3074" width="151.7109375" customWidth="1"/>
    <col min="3075" max="3076" width="19.5703125" customWidth="1"/>
    <col min="3077" max="3077" width="23.140625" customWidth="1"/>
    <col min="3078" max="3088" width="19.5703125" customWidth="1"/>
    <col min="3328" max="3329" width="19.5703125" customWidth="1"/>
    <col min="3330" max="3330" width="151.7109375" customWidth="1"/>
    <col min="3331" max="3332" width="19.5703125" customWidth="1"/>
    <col min="3333" max="3333" width="23.140625" customWidth="1"/>
    <col min="3334" max="3344" width="19.5703125" customWidth="1"/>
    <col min="3584" max="3585" width="19.5703125" customWidth="1"/>
    <col min="3586" max="3586" width="151.7109375" customWidth="1"/>
    <col min="3587" max="3588" width="19.5703125" customWidth="1"/>
    <col min="3589" max="3589" width="23.140625" customWidth="1"/>
    <col min="3590" max="3600" width="19.5703125" customWidth="1"/>
    <col min="3840" max="3841" width="19.5703125" customWidth="1"/>
    <col min="3842" max="3842" width="151.7109375" customWidth="1"/>
    <col min="3843" max="3844" width="19.5703125" customWidth="1"/>
    <col min="3845" max="3845" width="23.140625" customWidth="1"/>
    <col min="3846" max="3856" width="19.5703125" customWidth="1"/>
    <col min="4096" max="4097" width="19.5703125" customWidth="1"/>
    <col min="4098" max="4098" width="151.7109375" customWidth="1"/>
    <col min="4099" max="4100" width="19.5703125" customWidth="1"/>
    <col min="4101" max="4101" width="23.140625" customWidth="1"/>
    <col min="4102" max="4112" width="19.5703125" customWidth="1"/>
    <col min="4352" max="4353" width="19.5703125" customWidth="1"/>
    <col min="4354" max="4354" width="151.7109375" customWidth="1"/>
    <col min="4355" max="4356" width="19.5703125" customWidth="1"/>
    <col min="4357" max="4357" width="23.140625" customWidth="1"/>
    <col min="4358" max="4368" width="19.5703125" customWidth="1"/>
    <col min="4608" max="4609" width="19.5703125" customWidth="1"/>
    <col min="4610" max="4610" width="151.7109375" customWidth="1"/>
    <col min="4611" max="4612" width="19.5703125" customWidth="1"/>
    <col min="4613" max="4613" width="23.140625" customWidth="1"/>
    <col min="4614" max="4624" width="19.5703125" customWidth="1"/>
    <col min="4864" max="4865" width="19.5703125" customWidth="1"/>
    <col min="4866" max="4866" width="151.7109375" customWidth="1"/>
    <col min="4867" max="4868" width="19.5703125" customWidth="1"/>
    <col min="4869" max="4869" width="23.140625" customWidth="1"/>
    <col min="4870" max="4880" width="19.5703125" customWidth="1"/>
    <col min="5120" max="5121" width="19.5703125" customWidth="1"/>
    <col min="5122" max="5122" width="151.7109375" customWidth="1"/>
    <col min="5123" max="5124" width="19.5703125" customWidth="1"/>
    <col min="5125" max="5125" width="23.140625" customWidth="1"/>
    <col min="5126" max="5136" width="19.5703125" customWidth="1"/>
    <col min="5376" max="5377" width="19.5703125" customWidth="1"/>
    <col min="5378" max="5378" width="151.7109375" customWidth="1"/>
    <col min="5379" max="5380" width="19.5703125" customWidth="1"/>
    <col min="5381" max="5381" width="23.140625" customWidth="1"/>
    <col min="5382" max="5392" width="19.5703125" customWidth="1"/>
    <col min="5632" max="5633" width="19.5703125" customWidth="1"/>
    <col min="5634" max="5634" width="151.7109375" customWidth="1"/>
    <col min="5635" max="5636" width="19.5703125" customWidth="1"/>
    <col min="5637" max="5637" width="23.140625" customWidth="1"/>
    <col min="5638" max="5648" width="19.5703125" customWidth="1"/>
    <col min="5888" max="5889" width="19.5703125" customWidth="1"/>
    <col min="5890" max="5890" width="151.7109375" customWidth="1"/>
    <col min="5891" max="5892" width="19.5703125" customWidth="1"/>
    <col min="5893" max="5893" width="23.140625" customWidth="1"/>
    <col min="5894" max="5904" width="19.5703125" customWidth="1"/>
    <col min="6144" max="6145" width="19.5703125" customWidth="1"/>
    <col min="6146" max="6146" width="151.7109375" customWidth="1"/>
    <col min="6147" max="6148" width="19.5703125" customWidth="1"/>
    <col min="6149" max="6149" width="23.140625" customWidth="1"/>
    <col min="6150" max="6160" width="19.5703125" customWidth="1"/>
    <col min="6400" max="6401" width="19.5703125" customWidth="1"/>
    <col min="6402" max="6402" width="151.7109375" customWidth="1"/>
    <col min="6403" max="6404" width="19.5703125" customWidth="1"/>
    <col min="6405" max="6405" width="23.140625" customWidth="1"/>
    <col min="6406" max="6416" width="19.5703125" customWidth="1"/>
    <col min="6656" max="6657" width="19.5703125" customWidth="1"/>
    <col min="6658" max="6658" width="151.7109375" customWidth="1"/>
    <col min="6659" max="6660" width="19.5703125" customWidth="1"/>
    <col min="6661" max="6661" width="23.140625" customWidth="1"/>
    <col min="6662" max="6672" width="19.5703125" customWidth="1"/>
    <col min="6912" max="6913" width="19.5703125" customWidth="1"/>
    <col min="6914" max="6914" width="151.7109375" customWidth="1"/>
    <col min="6915" max="6916" width="19.5703125" customWidth="1"/>
    <col min="6917" max="6917" width="23.140625" customWidth="1"/>
    <col min="6918" max="6928" width="19.5703125" customWidth="1"/>
    <col min="7168" max="7169" width="19.5703125" customWidth="1"/>
    <col min="7170" max="7170" width="151.7109375" customWidth="1"/>
    <col min="7171" max="7172" width="19.5703125" customWidth="1"/>
    <col min="7173" max="7173" width="23.140625" customWidth="1"/>
    <col min="7174" max="7184" width="19.5703125" customWidth="1"/>
    <col min="7424" max="7425" width="19.5703125" customWidth="1"/>
    <col min="7426" max="7426" width="151.7109375" customWidth="1"/>
    <col min="7427" max="7428" width="19.5703125" customWidth="1"/>
    <col min="7429" max="7429" width="23.140625" customWidth="1"/>
    <col min="7430" max="7440" width="19.5703125" customWidth="1"/>
    <col min="7680" max="7681" width="19.5703125" customWidth="1"/>
    <col min="7682" max="7682" width="151.7109375" customWidth="1"/>
    <col min="7683" max="7684" width="19.5703125" customWidth="1"/>
    <col min="7685" max="7685" width="23.140625" customWidth="1"/>
    <col min="7686" max="7696" width="19.5703125" customWidth="1"/>
    <col min="7936" max="7937" width="19.5703125" customWidth="1"/>
    <col min="7938" max="7938" width="151.7109375" customWidth="1"/>
    <col min="7939" max="7940" width="19.5703125" customWidth="1"/>
    <col min="7941" max="7941" width="23.140625" customWidth="1"/>
    <col min="7942" max="7952" width="19.5703125" customWidth="1"/>
    <col min="8192" max="8193" width="19.5703125" customWidth="1"/>
    <col min="8194" max="8194" width="151.7109375" customWidth="1"/>
    <col min="8195" max="8196" width="19.5703125" customWidth="1"/>
    <col min="8197" max="8197" width="23.140625" customWidth="1"/>
    <col min="8198" max="8208" width="19.5703125" customWidth="1"/>
    <col min="8448" max="8449" width="19.5703125" customWidth="1"/>
    <col min="8450" max="8450" width="151.7109375" customWidth="1"/>
    <col min="8451" max="8452" width="19.5703125" customWidth="1"/>
    <col min="8453" max="8453" width="23.140625" customWidth="1"/>
    <col min="8454" max="8464" width="19.5703125" customWidth="1"/>
    <col min="8704" max="8705" width="19.5703125" customWidth="1"/>
    <col min="8706" max="8706" width="151.7109375" customWidth="1"/>
    <col min="8707" max="8708" width="19.5703125" customWidth="1"/>
    <col min="8709" max="8709" width="23.140625" customWidth="1"/>
    <col min="8710" max="8720" width="19.5703125" customWidth="1"/>
    <col min="8960" max="8961" width="19.5703125" customWidth="1"/>
    <col min="8962" max="8962" width="151.7109375" customWidth="1"/>
    <col min="8963" max="8964" width="19.5703125" customWidth="1"/>
    <col min="8965" max="8965" width="23.140625" customWidth="1"/>
    <col min="8966" max="8976" width="19.5703125" customWidth="1"/>
    <col min="9216" max="9217" width="19.5703125" customWidth="1"/>
    <col min="9218" max="9218" width="151.7109375" customWidth="1"/>
    <col min="9219" max="9220" width="19.5703125" customWidth="1"/>
    <col min="9221" max="9221" width="23.140625" customWidth="1"/>
    <col min="9222" max="9232" width="19.5703125" customWidth="1"/>
    <col min="9472" max="9473" width="19.5703125" customWidth="1"/>
    <col min="9474" max="9474" width="151.7109375" customWidth="1"/>
    <col min="9475" max="9476" width="19.5703125" customWidth="1"/>
    <col min="9477" max="9477" width="23.140625" customWidth="1"/>
    <col min="9478" max="9488" width="19.5703125" customWidth="1"/>
    <col min="9728" max="9729" width="19.5703125" customWidth="1"/>
    <col min="9730" max="9730" width="151.7109375" customWidth="1"/>
    <col min="9731" max="9732" width="19.5703125" customWidth="1"/>
    <col min="9733" max="9733" width="23.140625" customWidth="1"/>
    <col min="9734" max="9744" width="19.5703125" customWidth="1"/>
    <col min="9984" max="9985" width="19.5703125" customWidth="1"/>
    <col min="9986" max="9986" width="151.7109375" customWidth="1"/>
    <col min="9987" max="9988" width="19.5703125" customWidth="1"/>
    <col min="9989" max="9989" width="23.140625" customWidth="1"/>
    <col min="9990" max="10000" width="19.5703125" customWidth="1"/>
    <col min="10240" max="10241" width="19.5703125" customWidth="1"/>
    <col min="10242" max="10242" width="151.7109375" customWidth="1"/>
    <col min="10243" max="10244" width="19.5703125" customWidth="1"/>
    <col min="10245" max="10245" width="23.140625" customWidth="1"/>
    <col min="10246" max="10256" width="19.5703125" customWidth="1"/>
    <col min="10496" max="10497" width="19.5703125" customWidth="1"/>
    <col min="10498" max="10498" width="151.7109375" customWidth="1"/>
    <col min="10499" max="10500" width="19.5703125" customWidth="1"/>
    <col min="10501" max="10501" width="23.140625" customWidth="1"/>
    <col min="10502" max="10512" width="19.5703125" customWidth="1"/>
    <col min="10752" max="10753" width="19.5703125" customWidth="1"/>
    <col min="10754" max="10754" width="151.7109375" customWidth="1"/>
    <col min="10755" max="10756" width="19.5703125" customWidth="1"/>
    <col min="10757" max="10757" width="23.140625" customWidth="1"/>
    <col min="10758" max="10768" width="19.5703125" customWidth="1"/>
    <col min="11008" max="11009" width="19.5703125" customWidth="1"/>
    <col min="11010" max="11010" width="151.7109375" customWidth="1"/>
    <col min="11011" max="11012" width="19.5703125" customWidth="1"/>
    <col min="11013" max="11013" width="23.140625" customWidth="1"/>
    <col min="11014" max="11024" width="19.5703125" customWidth="1"/>
    <col min="11264" max="11265" width="19.5703125" customWidth="1"/>
    <col min="11266" max="11266" width="151.7109375" customWidth="1"/>
    <col min="11267" max="11268" width="19.5703125" customWidth="1"/>
    <col min="11269" max="11269" width="23.140625" customWidth="1"/>
    <col min="11270" max="11280" width="19.5703125" customWidth="1"/>
    <col min="11520" max="11521" width="19.5703125" customWidth="1"/>
    <col min="11522" max="11522" width="151.7109375" customWidth="1"/>
    <col min="11523" max="11524" width="19.5703125" customWidth="1"/>
    <col min="11525" max="11525" width="23.140625" customWidth="1"/>
    <col min="11526" max="11536" width="19.5703125" customWidth="1"/>
    <col min="11776" max="11777" width="19.5703125" customWidth="1"/>
    <col min="11778" max="11778" width="151.7109375" customWidth="1"/>
    <col min="11779" max="11780" width="19.5703125" customWidth="1"/>
    <col min="11781" max="11781" width="23.140625" customWidth="1"/>
    <col min="11782" max="11792" width="19.5703125" customWidth="1"/>
    <col min="12032" max="12033" width="19.5703125" customWidth="1"/>
    <col min="12034" max="12034" width="151.7109375" customWidth="1"/>
    <col min="12035" max="12036" width="19.5703125" customWidth="1"/>
    <col min="12037" max="12037" width="23.140625" customWidth="1"/>
    <col min="12038" max="12048" width="19.5703125" customWidth="1"/>
    <col min="12288" max="12289" width="19.5703125" customWidth="1"/>
    <col min="12290" max="12290" width="151.7109375" customWidth="1"/>
    <col min="12291" max="12292" width="19.5703125" customWidth="1"/>
    <col min="12293" max="12293" width="23.140625" customWidth="1"/>
    <col min="12294" max="12304" width="19.5703125" customWidth="1"/>
    <col min="12544" max="12545" width="19.5703125" customWidth="1"/>
    <col min="12546" max="12546" width="151.7109375" customWidth="1"/>
    <col min="12547" max="12548" width="19.5703125" customWidth="1"/>
    <col min="12549" max="12549" width="23.140625" customWidth="1"/>
    <col min="12550" max="12560" width="19.5703125" customWidth="1"/>
    <col min="12800" max="12801" width="19.5703125" customWidth="1"/>
    <col min="12802" max="12802" width="151.7109375" customWidth="1"/>
    <col min="12803" max="12804" width="19.5703125" customWidth="1"/>
    <col min="12805" max="12805" width="23.140625" customWidth="1"/>
    <col min="12806" max="12816" width="19.5703125" customWidth="1"/>
    <col min="13056" max="13057" width="19.5703125" customWidth="1"/>
    <col min="13058" max="13058" width="151.7109375" customWidth="1"/>
    <col min="13059" max="13060" width="19.5703125" customWidth="1"/>
    <col min="13061" max="13061" width="23.140625" customWidth="1"/>
    <col min="13062" max="13072" width="19.5703125" customWidth="1"/>
    <col min="13312" max="13313" width="19.5703125" customWidth="1"/>
    <col min="13314" max="13314" width="151.7109375" customWidth="1"/>
    <col min="13315" max="13316" width="19.5703125" customWidth="1"/>
    <col min="13317" max="13317" width="23.140625" customWidth="1"/>
    <col min="13318" max="13328" width="19.5703125" customWidth="1"/>
    <col min="13568" max="13569" width="19.5703125" customWidth="1"/>
    <col min="13570" max="13570" width="151.7109375" customWidth="1"/>
    <col min="13571" max="13572" width="19.5703125" customWidth="1"/>
    <col min="13573" max="13573" width="23.140625" customWidth="1"/>
    <col min="13574" max="13584" width="19.5703125" customWidth="1"/>
    <col min="13824" max="13825" width="19.5703125" customWidth="1"/>
    <col min="13826" max="13826" width="151.7109375" customWidth="1"/>
    <col min="13827" max="13828" width="19.5703125" customWidth="1"/>
    <col min="13829" max="13829" width="23.140625" customWidth="1"/>
    <col min="13830" max="13840" width="19.5703125" customWidth="1"/>
    <col min="14080" max="14081" width="19.5703125" customWidth="1"/>
    <col min="14082" max="14082" width="151.7109375" customWidth="1"/>
    <col min="14083" max="14084" width="19.5703125" customWidth="1"/>
    <col min="14085" max="14085" width="23.140625" customWidth="1"/>
    <col min="14086" max="14096" width="19.5703125" customWidth="1"/>
    <col min="14336" max="14337" width="19.5703125" customWidth="1"/>
    <col min="14338" max="14338" width="151.7109375" customWidth="1"/>
    <col min="14339" max="14340" width="19.5703125" customWidth="1"/>
    <col min="14341" max="14341" width="23.140625" customWidth="1"/>
    <col min="14342" max="14352" width="19.5703125" customWidth="1"/>
    <col min="14592" max="14593" width="19.5703125" customWidth="1"/>
    <col min="14594" max="14594" width="151.7109375" customWidth="1"/>
    <col min="14595" max="14596" width="19.5703125" customWidth="1"/>
    <col min="14597" max="14597" width="23.140625" customWidth="1"/>
    <col min="14598" max="14608" width="19.5703125" customWidth="1"/>
    <col min="14848" max="14849" width="19.5703125" customWidth="1"/>
    <col min="14850" max="14850" width="151.7109375" customWidth="1"/>
    <col min="14851" max="14852" width="19.5703125" customWidth="1"/>
    <col min="14853" max="14853" width="23.140625" customWidth="1"/>
    <col min="14854" max="14864" width="19.5703125" customWidth="1"/>
    <col min="15104" max="15105" width="19.5703125" customWidth="1"/>
    <col min="15106" max="15106" width="151.7109375" customWidth="1"/>
    <col min="15107" max="15108" width="19.5703125" customWidth="1"/>
    <col min="15109" max="15109" width="23.140625" customWidth="1"/>
    <col min="15110" max="15120" width="19.5703125" customWidth="1"/>
    <col min="15360" max="15361" width="19.5703125" customWidth="1"/>
    <col min="15362" max="15362" width="151.7109375" customWidth="1"/>
    <col min="15363" max="15364" width="19.5703125" customWidth="1"/>
    <col min="15365" max="15365" width="23.140625" customWidth="1"/>
    <col min="15366" max="15376" width="19.5703125" customWidth="1"/>
    <col min="15616" max="15617" width="19.5703125" customWidth="1"/>
    <col min="15618" max="15618" width="151.7109375" customWidth="1"/>
    <col min="15619" max="15620" width="19.5703125" customWidth="1"/>
    <col min="15621" max="15621" width="23.140625" customWidth="1"/>
    <col min="15622" max="15632" width="19.5703125" customWidth="1"/>
    <col min="15872" max="15873" width="19.5703125" customWidth="1"/>
    <col min="15874" max="15874" width="151.7109375" customWidth="1"/>
    <col min="15875" max="15876" width="19.5703125" customWidth="1"/>
    <col min="15877" max="15877" width="23.140625" customWidth="1"/>
    <col min="15878" max="15888" width="19.5703125" customWidth="1"/>
    <col min="16128" max="16129" width="19.5703125" customWidth="1"/>
    <col min="16130" max="16130" width="151.7109375" customWidth="1"/>
    <col min="16131" max="16132" width="19.5703125" customWidth="1"/>
    <col min="16133" max="16133" width="23.140625" customWidth="1"/>
    <col min="16134" max="16144" width="19.5703125" customWidth="1"/>
  </cols>
  <sheetData>
    <row r="1" spans="1:1023 1025:2047 2049:3071 3073:4095 4097:5119 5121:6143 6145:7167 7169:8191 8193:9215 9217:10239 10241:11263 11265:12287 12289:13311 13313:14335 14337:15359 15361:16383" s="115" customFormat="1" x14ac:dyDescent="0.2">
      <c r="B1" s="115" t="s">
        <v>9937</v>
      </c>
    </row>
    <row r="2" spans="1:1023 1025:2047 2049:3071 3073:4095 4097:5119 5121:6143 6145:7167 7169:8191 8193:9215 9217:10239 10241:11263 11265:12287 12289:13311 13313:14335 14337:15359 15361:16383" x14ac:dyDescent="0.2">
      <c r="B2" s="114" t="s">
        <v>9932</v>
      </c>
      <c r="C2" s="114" t="s">
        <v>9933</v>
      </c>
      <c r="D2" s="116" t="s">
        <v>9934</v>
      </c>
      <c r="E2" s="114" t="s">
        <v>9935</v>
      </c>
      <c r="F2" s="114"/>
    </row>
    <row r="3" spans="1:1023 1025:2047 2049:3071 3073:4095 4097:5119 5121:6143 6145:7167 7169:8191 8193:9215 9217:10239 10241:11263 11265:12287 12289:13311 13313:14335 14337:15359 15361:16383" x14ac:dyDescent="0.2">
      <c r="B3" t="s">
        <v>737</v>
      </c>
      <c r="C3" s="64" t="s">
        <v>2591</v>
      </c>
      <c r="D3" t="s">
        <v>9936</v>
      </c>
      <c r="E3" s="64">
        <v>2023</v>
      </c>
      <c r="F3" t="s">
        <v>2595</v>
      </c>
    </row>
    <row r="4" spans="1:1023 1025:2047 2049:3071 3073:4095 4097:5119 5121:6143 6145:7167 7169:8191 8193:9215 9217:10239 10241:11263 11265:12287 12289:13311 13313:14335 14337:15359 15361:16383" x14ac:dyDescent="0.2">
      <c r="B4" s="64"/>
      <c r="C4" s="26"/>
      <c r="D4" s="113"/>
      <c r="F4" s="64"/>
      <c r="G4" s="26"/>
      <c r="H4" s="112"/>
      <c r="K4" s="26"/>
      <c r="L4" s="112"/>
      <c r="N4" s="64"/>
      <c r="O4" s="26"/>
      <c r="P4" s="112"/>
      <c r="Q4"/>
      <c r="S4" s="26"/>
      <c r="T4" s="112"/>
      <c r="W4" s="26"/>
      <c r="Y4" s="64"/>
      <c r="Z4" s="26"/>
      <c r="AA4" s="112"/>
      <c r="AC4" s="64"/>
      <c r="AD4" s="26"/>
      <c r="AE4" s="112"/>
      <c r="AG4" s="64"/>
      <c r="AH4" s="26"/>
      <c r="AI4" s="112"/>
      <c r="AK4" s="64"/>
      <c r="AL4" s="26"/>
      <c r="AM4" s="112"/>
      <c r="AO4" s="64"/>
      <c r="AP4" s="26"/>
      <c r="AQ4" s="112"/>
      <c r="AS4" s="64"/>
      <c r="AT4" s="26"/>
      <c r="AU4" s="112"/>
      <c r="AW4" s="64"/>
      <c r="AX4" s="26"/>
      <c r="AY4" s="112"/>
      <c r="BA4" s="64"/>
      <c r="BB4" s="26"/>
      <c r="BC4" s="112"/>
      <c r="BE4" s="64"/>
      <c r="BF4" s="26"/>
      <c r="BG4" s="112"/>
      <c r="BI4" s="64"/>
      <c r="BJ4" s="26"/>
      <c r="BK4" s="112"/>
      <c r="BM4" s="64"/>
      <c r="BN4" s="26"/>
      <c r="BO4" s="112"/>
      <c r="BQ4" s="64"/>
      <c r="BR4" s="26"/>
      <c r="BS4" s="112"/>
      <c r="BU4" s="64"/>
      <c r="BV4" s="26"/>
      <c r="BW4" s="112"/>
      <c r="BY4" s="64"/>
      <c r="BZ4" s="26"/>
      <c r="CA4" s="112"/>
      <c r="CC4" s="64"/>
      <c r="CD4" s="26"/>
      <c r="CE4" s="112"/>
      <c r="CG4" s="64"/>
      <c r="CH4" s="26"/>
      <c r="CI4" s="112"/>
      <c r="CK4" s="64"/>
      <c r="CL4" s="26"/>
      <c r="CM4" s="112"/>
      <c r="CO4" s="64"/>
      <c r="CP4" s="26"/>
      <c r="CQ4" s="112"/>
      <c r="CS4" s="64"/>
      <c r="CT4" s="26"/>
      <c r="CU4" s="112"/>
      <c r="CW4" s="64"/>
      <c r="CX4" s="26"/>
      <c r="CY4" s="112"/>
      <c r="DA4" s="64"/>
      <c r="DB4" s="26"/>
      <c r="DC4" s="112"/>
      <c r="DE4" s="64"/>
      <c r="DF4" s="26"/>
      <c r="DG4" s="112"/>
      <c r="DI4" s="64"/>
      <c r="DJ4" s="26"/>
      <c r="DK4" s="112"/>
      <c r="DM4" s="64"/>
      <c r="DN4" s="26"/>
      <c r="DO4" s="112"/>
      <c r="DQ4" s="64"/>
      <c r="DR4" s="26"/>
      <c r="DS4" s="112"/>
      <c r="DU4" s="64"/>
      <c r="DV4" s="26"/>
      <c r="DW4" s="112"/>
      <c r="DY4" s="64"/>
      <c r="DZ4" s="26"/>
      <c r="EA4" s="112"/>
      <c r="EC4" s="64"/>
      <c r="ED4" s="26"/>
      <c r="EE4" s="112"/>
      <c r="EG4" s="64"/>
      <c r="EH4" s="26"/>
      <c r="EI4" s="112"/>
      <c r="EK4" s="64"/>
      <c r="EL4" s="26"/>
      <c r="EM4" s="112"/>
      <c r="EO4" s="64"/>
      <c r="EP4" s="26"/>
      <c r="EQ4" s="112"/>
      <c r="ES4" s="64"/>
      <c r="ET4" s="26"/>
      <c r="EU4" s="112"/>
      <c r="EW4" s="64"/>
      <c r="EX4" s="26"/>
      <c r="EY4" s="112"/>
      <c r="FA4" s="64"/>
      <c r="FB4" s="26"/>
      <c r="FC4" s="112"/>
      <c r="FE4" s="64"/>
      <c r="FF4" s="26"/>
      <c r="FG4" s="112"/>
      <c r="FI4" s="64"/>
      <c r="FJ4" s="26"/>
      <c r="FK4" s="112"/>
      <c r="FM4" s="64"/>
      <c r="FN4" s="26"/>
      <c r="FO4" s="112"/>
      <c r="FQ4" s="64"/>
      <c r="FR4" s="26"/>
      <c r="FS4" s="112"/>
      <c r="FU4" s="64"/>
      <c r="FV4" s="26"/>
      <c r="FW4" s="112"/>
      <c r="FY4" s="64"/>
      <c r="FZ4" s="26"/>
      <c r="GA4" s="112"/>
      <c r="GC4" s="64"/>
      <c r="GD4" s="26"/>
      <c r="GE4" s="112"/>
      <c r="GG4" s="64"/>
      <c r="GH4" s="26"/>
      <c r="GI4" s="112"/>
      <c r="GK4" s="64"/>
      <c r="GL4" s="26"/>
      <c r="GM4" s="112"/>
      <c r="GO4" s="64"/>
      <c r="GP4" s="26"/>
      <c r="GQ4" s="112"/>
      <c r="GS4" s="64"/>
      <c r="GT4" s="26"/>
      <c r="GU4" s="112"/>
      <c r="GW4" s="64"/>
      <c r="GX4" s="26"/>
      <c r="GY4" s="112"/>
      <c r="HA4" s="64"/>
      <c r="HB4" s="26"/>
      <c r="HC4" s="112"/>
      <c r="HE4" s="64"/>
      <c r="HF4" s="26"/>
      <c r="HG4" s="112"/>
      <c r="HI4" s="64"/>
      <c r="HJ4" s="26"/>
      <c r="HK4" s="112"/>
      <c r="HM4" s="64"/>
      <c r="HN4" s="26"/>
      <c r="HO4" s="112"/>
      <c r="HQ4" s="64"/>
      <c r="HR4" s="26"/>
      <c r="HS4" s="112"/>
      <c r="HU4" s="64"/>
      <c r="HV4" s="26"/>
      <c r="HW4" s="112"/>
      <c r="HY4" s="64"/>
      <c r="HZ4" s="26"/>
      <c r="IA4" s="112"/>
      <c r="IC4" s="64"/>
      <c r="ID4" s="26"/>
      <c r="IE4" s="112"/>
      <c r="IG4" s="64"/>
      <c r="IH4" s="26"/>
      <c r="II4" s="112"/>
      <c r="IK4" s="64"/>
      <c r="IL4" s="26"/>
      <c r="IM4" s="112"/>
      <c r="IO4" s="64"/>
      <c r="IP4" s="26"/>
      <c r="IQ4" s="112"/>
      <c r="IS4" s="64"/>
      <c r="IT4" s="26"/>
      <c r="IU4" s="112"/>
      <c r="IW4" s="64"/>
      <c r="IX4" s="26"/>
      <c r="IY4" s="112"/>
      <c r="JA4" s="64"/>
      <c r="JB4" s="26"/>
      <c r="JC4" s="112"/>
      <c r="JE4" s="64"/>
      <c r="JF4" s="26"/>
      <c r="JG4" s="112"/>
      <c r="JI4" s="64"/>
      <c r="JJ4" s="26"/>
      <c r="JK4" s="112"/>
      <c r="JM4" s="64"/>
      <c r="JN4" s="26"/>
      <c r="JO4" s="112"/>
      <c r="JQ4" s="64"/>
      <c r="JR4" s="26"/>
      <c r="JS4" s="112"/>
      <c r="JU4" s="64"/>
      <c r="JV4" s="26"/>
      <c r="JW4" s="112"/>
      <c r="JY4" s="64"/>
      <c r="JZ4" s="26"/>
      <c r="KA4" s="112"/>
      <c r="KC4" s="64"/>
      <c r="KD4" s="26"/>
      <c r="KE4" s="112"/>
      <c r="KG4" s="64"/>
      <c r="KH4" s="26"/>
      <c r="KI4" s="112"/>
      <c r="KK4" s="64"/>
      <c r="KL4" s="26"/>
      <c r="KM4" s="112"/>
      <c r="KO4" s="64"/>
      <c r="KP4" s="26"/>
      <c r="KQ4" s="112"/>
      <c r="KS4" s="64"/>
      <c r="KT4" s="26"/>
      <c r="KU4" s="112"/>
      <c r="KW4" s="64"/>
      <c r="KX4" s="26"/>
      <c r="KY4" s="112"/>
      <c r="LA4" s="64"/>
      <c r="LB4" s="26"/>
      <c r="LC4" s="112"/>
      <c r="LE4" s="64"/>
      <c r="LF4" s="26"/>
      <c r="LG4" s="112"/>
      <c r="LI4" s="64"/>
      <c r="LJ4" s="26"/>
      <c r="LK4" s="112"/>
      <c r="LM4" s="64"/>
      <c r="LN4" s="26"/>
      <c r="LO4" s="112"/>
      <c r="LQ4" s="64"/>
      <c r="LR4" s="26"/>
      <c r="LS4" s="112"/>
      <c r="LU4" s="64"/>
      <c r="LV4" s="26"/>
      <c r="LW4" s="112"/>
      <c r="LY4" s="64"/>
      <c r="LZ4" s="26"/>
      <c r="MA4" s="112"/>
      <c r="MC4" s="64"/>
      <c r="MD4" s="26"/>
      <c r="ME4" s="112"/>
      <c r="MG4" s="64"/>
      <c r="MH4" s="26"/>
      <c r="MI4" s="112"/>
      <c r="MK4" s="64"/>
      <c r="ML4" s="26"/>
      <c r="MM4" s="112"/>
      <c r="MO4" s="64"/>
      <c r="MP4" s="26"/>
      <c r="MQ4" s="112"/>
      <c r="MS4" s="64"/>
      <c r="MT4" s="26"/>
      <c r="MU4" s="112"/>
      <c r="MW4" s="64"/>
      <c r="MX4" s="26"/>
      <c r="MY4" s="112"/>
      <c r="NA4" s="64"/>
      <c r="NB4" s="26"/>
      <c r="NC4" s="112"/>
      <c r="NE4" s="64"/>
      <c r="NF4" s="26"/>
      <c r="NG4" s="112"/>
      <c r="NI4" s="64"/>
      <c r="NJ4" s="26"/>
      <c r="NK4" s="112"/>
      <c r="NM4" s="64"/>
      <c r="NN4" s="26"/>
      <c r="NO4" s="112"/>
      <c r="NQ4" s="64"/>
      <c r="NR4" s="26"/>
      <c r="NS4" s="112"/>
      <c r="NU4" s="64"/>
      <c r="NV4" s="26"/>
      <c r="NW4" s="112"/>
      <c r="NY4" s="64"/>
      <c r="NZ4" s="26"/>
      <c r="OA4" s="112"/>
      <c r="OC4" s="64"/>
      <c r="OD4" s="26"/>
      <c r="OE4" s="112"/>
      <c r="OG4" s="64"/>
      <c r="OH4" s="26"/>
      <c r="OI4" s="112"/>
      <c r="OK4" s="64"/>
      <c r="OL4" s="26"/>
      <c r="OM4" s="112"/>
      <c r="OO4" s="64"/>
      <c r="OP4" s="26"/>
      <c r="OQ4" s="112"/>
      <c r="OS4" s="64"/>
      <c r="OT4" s="26"/>
      <c r="OU4" s="112"/>
      <c r="OW4" s="64"/>
      <c r="OX4" s="26"/>
      <c r="OY4" s="112"/>
      <c r="PA4" s="64"/>
      <c r="PB4" s="26"/>
      <c r="PC4" s="112"/>
      <c r="PE4" s="64"/>
      <c r="PF4" s="26"/>
      <c r="PG4" s="112"/>
      <c r="PI4" s="64"/>
      <c r="PJ4" s="26"/>
      <c r="PK4" s="112"/>
      <c r="PM4" s="64"/>
      <c r="PN4" s="26"/>
      <c r="PO4" s="112"/>
      <c r="PQ4" s="64"/>
      <c r="PR4" s="26"/>
      <c r="PS4" s="112"/>
      <c r="PU4" s="64"/>
      <c r="PV4" s="26"/>
      <c r="PW4" s="112"/>
      <c r="PY4" s="64"/>
      <c r="PZ4" s="26"/>
      <c r="QA4" s="112"/>
      <c r="QC4" s="64"/>
      <c r="QD4" s="26"/>
      <c r="QE4" s="112"/>
      <c r="QG4" s="64"/>
      <c r="QH4" s="26"/>
      <c r="QI4" s="112"/>
      <c r="QK4" s="64"/>
      <c r="QL4" s="26"/>
      <c r="QM4" s="112"/>
      <c r="QO4" s="64"/>
      <c r="QP4" s="26"/>
      <c r="QQ4" s="112"/>
      <c r="QS4" s="64"/>
      <c r="QT4" s="26"/>
      <c r="QU4" s="112"/>
      <c r="QW4" s="64"/>
      <c r="QX4" s="26"/>
      <c r="QY4" s="112"/>
      <c r="RA4" s="64"/>
      <c r="RB4" s="26"/>
      <c r="RC4" s="112"/>
      <c r="RE4" s="64"/>
      <c r="RF4" s="26"/>
      <c r="RG4" s="112"/>
      <c r="RI4" s="64"/>
      <c r="RJ4" s="26"/>
      <c r="RK4" s="112"/>
      <c r="RM4" s="64"/>
      <c r="RN4" s="26"/>
      <c r="RO4" s="112"/>
      <c r="RQ4" s="64"/>
      <c r="RR4" s="26"/>
      <c r="RS4" s="112"/>
      <c r="RU4" s="64"/>
      <c r="RV4" s="26"/>
      <c r="RW4" s="112"/>
      <c r="RY4" s="64"/>
      <c r="RZ4" s="26"/>
      <c r="SA4" s="112"/>
      <c r="SC4" s="64"/>
      <c r="SD4" s="26"/>
      <c r="SE4" s="112"/>
      <c r="SG4" s="64"/>
      <c r="SH4" s="26"/>
      <c r="SI4" s="112"/>
      <c r="SK4" s="64"/>
      <c r="SL4" s="26"/>
      <c r="SM4" s="112"/>
      <c r="SO4" s="64"/>
      <c r="SP4" s="26"/>
      <c r="SQ4" s="112"/>
      <c r="SS4" s="64"/>
      <c r="ST4" s="26"/>
      <c r="SU4" s="112"/>
      <c r="SW4" s="64"/>
      <c r="SX4" s="26"/>
      <c r="SY4" s="112"/>
      <c r="TA4" s="64"/>
      <c r="TB4" s="26"/>
      <c r="TC4" s="112"/>
      <c r="TE4" s="64"/>
      <c r="TF4" s="26"/>
      <c r="TG4" s="112"/>
      <c r="TI4" s="64"/>
      <c r="TJ4" s="26"/>
      <c r="TK4" s="112"/>
      <c r="TM4" s="64"/>
      <c r="TN4" s="26"/>
      <c r="TO4" s="112"/>
      <c r="TQ4" s="64"/>
      <c r="TR4" s="26"/>
      <c r="TS4" s="112"/>
      <c r="TU4" s="64"/>
      <c r="TV4" s="26"/>
      <c r="TW4" s="112"/>
      <c r="TY4" s="64"/>
      <c r="TZ4" s="26"/>
      <c r="UA4" s="112"/>
      <c r="UC4" s="64"/>
      <c r="UD4" s="26"/>
      <c r="UE4" s="112"/>
      <c r="UG4" s="64"/>
      <c r="UH4" s="26"/>
      <c r="UI4" s="112"/>
      <c r="UK4" s="64"/>
      <c r="UL4" s="26"/>
      <c r="UM4" s="112"/>
      <c r="UO4" s="64"/>
      <c r="UP4" s="26"/>
      <c r="UQ4" s="112"/>
      <c r="US4" s="64"/>
      <c r="UT4" s="26"/>
      <c r="UU4" s="112"/>
      <c r="UW4" s="64"/>
      <c r="UX4" s="26"/>
      <c r="UY4" s="112"/>
      <c r="VA4" s="64"/>
      <c r="VB4" s="26"/>
      <c r="VC4" s="112"/>
      <c r="VE4" s="64"/>
      <c r="VF4" s="26"/>
      <c r="VG4" s="112"/>
      <c r="VI4" s="64"/>
      <c r="VJ4" s="26"/>
      <c r="VK4" s="112"/>
      <c r="VM4" s="64"/>
      <c r="VN4" s="26"/>
      <c r="VO4" s="112"/>
      <c r="VQ4" s="64"/>
      <c r="VR4" s="26"/>
      <c r="VS4" s="112"/>
      <c r="VU4" s="64"/>
      <c r="VV4" s="26"/>
      <c r="VW4" s="112"/>
      <c r="VY4" s="64"/>
      <c r="VZ4" s="26"/>
      <c r="WA4" s="112"/>
      <c r="WC4" s="64"/>
      <c r="WD4" s="26"/>
      <c r="WE4" s="112"/>
      <c r="WG4" s="64"/>
      <c r="WH4" s="26"/>
      <c r="WI4" s="112"/>
      <c r="WK4" s="64"/>
      <c r="WL4" s="26"/>
      <c r="WM4" s="112"/>
      <c r="WO4" s="64"/>
      <c r="WP4" s="26"/>
      <c r="WQ4" s="112"/>
      <c r="WS4" s="64"/>
      <c r="WT4" s="26"/>
      <c r="WU4" s="112"/>
      <c r="WW4" s="64"/>
      <c r="WX4" s="26"/>
      <c r="WY4" s="112"/>
      <c r="XA4" s="64"/>
      <c r="XB4" s="26"/>
      <c r="XC4" s="112"/>
      <c r="XE4" s="64"/>
      <c r="XF4" s="26"/>
      <c r="XG4" s="112"/>
      <c r="XI4" s="64"/>
      <c r="XJ4" s="26"/>
      <c r="XK4" s="112"/>
      <c r="XM4" s="64"/>
      <c r="XN4" s="26"/>
      <c r="XO4" s="112"/>
      <c r="XQ4" s="64"/>
      <c r="XR4" s="26"/>
      <c r="XS4" s="112"/>
      <c r="XU4" s="64"/>
      <c r="XV4" s="26"/>
      <c r="XW4" s="112"/>
      <c r="XY4" s="64"/>
      <c r="XZ4" s="26"/>
      <c r="YA4" s="112"/>
      <c r="YC4" s="64"/>
      <c r="YD4" s="26"/>
      <c r="YE4" s="112"/>
      <c r="YG4" s="64"/>
      <c r="YH4" s="26"/>
      <c r="YI4" s="112"/>
      <c r="YK4" s="64"/>
      <c r="YL4" s="26"/>
      <c r="YM4" s="112"/>
      <c r="YO4" s="64"/>
      <c r="YP4" s="26"/>
      <c r="YQ4" s="112"/>
      <c r="YS4" s="64"/>
      <c r="YT4" s="26"/>
      <c r="YU4" s="112"/>
      <c r="YW4" s="64"/>
      <c r="YX4" s="26"/>
      <c r="YY4" s="112"/>
      <c r="ZA4" s="64"/>
      <c r="ZB4" s="26"/>
      <c r="ZC4" s="112"/>
      <c r="ZE4" s="64"/>
      <c r="ZF4" s="26"/>
      <c r="ZG4" s="112"/>
      <c r="ZI4" s="64"/>
      <c r="ZJ4" s="26"/>
      <c r="ZK4" s="112"/>
      <c r="ZM4" s="64"/>
      <c r="ZN4" s="26"/>
      <c r="ZO4" s="112"/>
      <c r="ZQ4" s="64"/>
      <c r="ZR4" s="26"/>
      <c r="ZS4" s="112"/>
      <c r="ZU4" s="64"/>
      <c r="ZV4" s="26"/>
      <c r="ZW4" s="112"/>
      <c r="ZY4" s="64"/>
      <c r="ZZ4" s="26"/>
      <c r="AAA4" s="112"/>
      <c r="AAC4" s="64"/>
      <c r="AAD4" s="26"/>
      <c r="AAE4" s="112"/>
      <c r="AAG4" s="64"/>
      <c r="AAH4" s="26"/>
      <c r="AAI4" s="112"/>
      <c r="AAK4" s="64"/>
      <c r="AAL4" s="26"/>
      <c r="AAM4" s="112"/>
      <c r="AAO4" s="64"/>
      <c r="AAP4" s="26"/>
      <c r="AAQ4" s="112"/>
      <c r="AAS4" s="64"/>
      <c r="AAT4" s="26"/>
      <c r="AAU4" s="112"/>
      <c r="AAW4" s="64"/>
      <c r="AAX4" s="26"/>
      <c r="AAY4" s="112"/>
      <c r="ABA4" s="64"/>
      <c r="ABB4" s="26"/>
      <c r="ABC4" s="112"/>
      <c r="ABE4" s="64"/>
      <c r="ABF4" s="26"/>
      <c r="ABG4" s="112"/>
      <c r="ABI4" s="64"/>
      <c r="ABJ4" s="26"/>
      <c r="ABK4" s="112"/>
      <c r="ABM4" s="64"/>
      <c r="ABN4" s="26"/>
      <c r="ABO4" s="112"/>
      <c r="ABQ4" s="64"/>
      <c r="ABR4" s="26"/>
      <c r="ABS4" s="112"/>
      <c r="ABU4" s="64"/>
      <c r="ABV4" s="26"/>
      <c r="ABW4" s="112"/>
      <c r="ABY4" s="64"/>
      <c r="ABZ4" s="26"/>
      <c r="ACA4" s="112"/>
      <c r="ACC4" s="64"/>
      <c r="ACD4" s="26"/>
      <c r="ACE4" s="112"/>
      <c r="ACG4" s="64"/>
      <c r="ACH4" s="26"/>
      <c r="ACI4" s="112"/>
      <c r="ACK4" s="64"/>
      <c r="ACL4" s="26"/>
      <c r="ACM4" s="112"/>
      <c r="ACO4" s="64"/>
      <c r="ACP4" s="26"/>
      <c r="ACQ4" s="112"/>
      <c r="ACS4" s="64"/>
      <c r="ACT4" s="26"/>
      <c r="ACU4" s="112"/>
      <c r="ACW4" s="64"/>
      <c r="ACX4" s="26"/>
      <c r="ACY4" s="112"/>
      <c r="ADA4" s="64"/>
      <c r="ADB4" s="26"/>
      <c r="ADC4" s="112"/>
      <c r="ADE4" s="64"/>
      <c r="ADF4" s="26"/>
      <c r="ADG4" s="112"/>
      <c r="ADI4" s="64"/>
      <c r="ADJ4" s="26"/>
      <c r="ADK4" s="112"/>
      <c r="ADM4" s="64"/>
      <c r="ADN4" s="26"/>
      <c r="ADO4" s="112"/>
      <c r="ADQ4" s="64"/>
      <c r="ADR4" s="26"/>
      <c r="ADS4" s="112"/>
      <c r="ADU4" s="64"/>
      <c r="ADV4" s="26"/>
      <c r="ADW4" s="112"/>
      <c r="ADY4" s="64"/>
      <c r="ADZ4" s="26"/>
      <c r="AEA4" s="112"/>
      <c r="AEC4" s="64"/>
      <c r="AED4" s="26"/>
      <c r="AEE4" s="112"/>
      <c r="AEG4" s="64"/>
      <c r="AEH4" s="26"/>
      <c r="AEI4" s="112"/>
      <c r="AEK4" s="64"/>
      <c r="AEL4" s="26"/>
      <c r="AEM4" s="112"/>
      <c r="AEO4" s="64"/>
      <c r="AEP4" s="26"/>
      <c r="AEQ4" s="112"/>
      <c r="AES4" s="64"/>
      <c r="AET4" s="26"/>
      <c r="AEU4" s="112"/>
      <c r="AEW4" s="64"/>
      <c r="AEX4" s="26"/>
      <c r="AEY4" s="112"/>
      <c r="AFA4" s="64"/>
      <c r="AFB4" s="26"/>
      <c r="AFC4" s="112"/>
      <c r="AFE4" s="64"/>
      <c r="AFF4" s="26"/>
      <c r="AFG4" s="112"/>
      <c r="AFI4" s="64"/>
      <c r="AFJ4" s="26"/>
      <c r="AFK4" s="112"/>
      <c r="AFM4" s="64"/>
      <c r="AFN4" s="26"/>
      <c r="AFO4" s="112"/>
      <c r="AFQ4" s="64"/>
      <c r="AFR4" s="26"/>
      <c r="AFS4" s="112"/>
      <c r="AFU4" s="64"/>
      <c r="AFV4" s="26"/>
      <c r="AFW4" s="112"/>
      <c r="AFY4" s="64"/>
      <c r="AFZ4" s="26"/>
      <c r="AGA4" s="112"/>
      <c r="AGC4" s="64"/>
      <c r="AGD4" s="26"/>
      <c r="AGE4" s="112"/>
      <c r="AGG4" s="64"/>
      <c r="AGH4" s="26"/>
      <c r="AGI4" s="112"/>
      <c r="AGK4" s="64"/>
      <c r="AGL4" s="26"/>
      <c r="AGM4" s="112"/>
      <c r="AGO4" s="64"/>
      <c r="AGP4" s="26"/>
      <c r="AGQ4" s="112"/>
      <c r="AGS4" s="64"/>
      <c r="AGT4" s="26"/>
      <c r="AGU4" s="112"/>
      <c r="AGW4" s="64"/>
      <c r="AGX4" s="26"/>
      <c r="AGY4" s="112"/>
      <c r="AHA4" s="64"/>
      <c r="AHB4" s="26"/>
      <c r="AHC4" s="112"/>
      <c r="AHE4" s="64"/>
      <c r="AHF4" s="26"/>
      <c r="AHG4" s="112"/>
      <c r="AHI4" s="64"/>
      <c r="AHJ4" s="26"/>
      <c r="AHK4" s="112"/>
      <c r="AHM4" s="64"/>
      <c r="AHN4" s="26"/>
      <c r="AHO4" s="112"/>
      <c r="AHQ4" s="64"/>
      <c r="AHR4" s="26"/>
      <c r="AHS4" s="112"/>
      <c r="AHU4" s="64"/>
      <c r="AHV4" s="26"/>
      <c r="AHW4" s="112"/>
      <c r="AHY4" s="64"/>
      <c r="AHZ4" s="26"/>
      <c r="AIA4" s="112"/>
      <c r="AIC4" s="64"/>
      <c r="AID4" s="26"/>
      <c r="AIE4" s="112"/>
      <c r="AIG4" s="64"/>
      <c r="AIH4" s="26"/>
      <c r="AII4" s="112"/>
      <c r="AIK4" s="64"/>
      <c r="AIL4" s="26"/>
      <c r="AIM4" s="112"/>
      <c r="AIO4" s="64"/>
      <c r="AIP4" s="26"/>
      <c r="AIQ4" s="112"/>
      <c r="AIS4" s="64"/>
      <c r="AIT4" s="26"/>
      <c r="AIU4" s="112"/>
      <c r="AIW4" s="64"/>
      <c r="AIX4" s="26"/>
      <c r="AIY4" s="112"/>
      <c r="AJA4" s="64"/>
      <c r="AJB4" s="26"/>
      <c r="AJC4" s="112"/>
      <c r="AJE4" s="64"/>
      <c r="AJF4" s="26"/>
      <c r="AJG4" s="112"/>
      <c r="AJI4" s="64"/>
      <c r="AJJ4" s="26"/>
      <c r="AJK4" s="112"/>
      <c r="AJM4" s="64"/>
      <c r="AJN4" s="26"/>
      <c r="AJO4" s="112"/>
      <c r="AJQ4" s="64"/>
      <c r="AJR4" s="26"/>
      <c r="AJS4" s="112"/>
      <c r="AJU4" s="64"/>
      <c r="AJV4" s="26"/>
      <c r="AJW4" s="112"/>
      <c r="AJY4" s="64"/>
      <c r="AJZ4" s="26"/>
      <c r="AKA4" s="112"/>
      <c r="AKC4" s="64"/>
      <c r="AKD4" s="26"/>
      <c r="AKE4" s="112"/>
      <c r="AKG4" s="64"/>
      <c r="AKH4" s="26"/>
      <c r="AKI4" s="112"/>
      <c r="AKK4" s="64"/>
      <c r="AKL4" s="26"/>
      <c r="AKM4" s="112"/>
      <c r="AKO4" s="64"/>
      <c r="AKP4" s="26"/>
      <c r="AKQ4" s="112"/>
      <c r="AKS4" s="64"/>
      <c r="AKT4" s="26"/>
      <c r="AKU4" s="112"/>
      <c r="AKW4" s="64"/>
      <c r="AKX4" s="26"/>
      <c r="AKY4" s="112"/>
      <c r="ALA4" s="64"/>
      <c r="ALB4" s="26"/>
      <c r="ALC4" s="112"/>
      <c r="ALE4" s="64"/>
      <c r="ALF4" s="26"/>
      <c r="ALG4" s="112"/>
      <c r="ALI4" s="64"/>
      <c r="ALJ4" s="26"/>
      <c r="ALK4" s="112"/>
      <c r="ALM4" s="64"/>
      <c r="ALN4" s="26"/>
      <c r="ALO4" s="112"/>
      <c r="ALQ4" s="64"/>
      <c r="ALR4" s="26"/>
      <c r="ALS4" s="112"/>
      <c r="ALU4" s="64"/>
      <c r="ALV4" s="26"/>
      <c r="ALW4" s="112"/>
      <c r="ALY4" s="64"/>
      <c r="ALZ4" s="26"/>
      <c r="AMA4" s="112"/>
      <c r="AMC4" s="64"/>
      <c r="AMD4" s="26"/>
      <c r="AME4" s="112"/>
      <c r="AMG4" s="64"/>
      <c r="AMH4" s="26"/>
      <c r="AMI4" s="112"/>
      <c r="AMK4" s="64"/>
      <c r="AML4" s="26"/>
      <c r="AMM4" s="112"/>
      <c r="AMO4" s="64"/>
      <c r="AMP4" s="26"/>
      <c r="AMQ4" s="112"/>
      <c r="AMS4" s="64"/>
      <c r="AMT4" s="26"/>
      <c r="AMU4" s="112"/>
      <c r="AMW4" s="64"/>
      <c r="AMX4" s="26"/>
      <c r="AMY4" s="112"/>
      <c r="ANA4" s="64"/>
      <c r="ANB4" s="26"/>
      <c r="ANC4" s="112"/>
      <c r="ANE4" s="64"/>
      <c r="ANF4" s="26"/>
      <c r="ANG4" s="112"/>
      <c r="ANI4" s="64"/>
      <c r="ANJ4" s="26"/>
      <c r="ANK4" s="112"/>
      <c r="ANM4" s="64"/>
      <c r="ANN4" s="26"/>
      <c r="ANO4" s="112"/>
      <c r="ANQ4" s="64"/>
      <c r="ANR4" s="26"/>
      <c r="ANS4" s="112"/>
      <c r="ANU4" s="64"/>
      <c r="ANV4" s="26"/>
      <c r="ANW4" s="112"/>
      <c r="ANY4" s="64"/>
      <c r="ANZ4" s="26"/>
      <c r="AOA4" s="112"/>
      <c r="AOC4" s="64"/>
      <c r="AOD4" s="26"/>
      <c r="AOE4" s="112"/>
      <c r="AOG4" s="64"/>
      <c r="AOH4" s="26"/>
      <c r="AOI4" s="112"/>
      <c r="AOK4" s="64"/>
      <c r="AOL4" s="26"/>
      <c r="AOM4" s="112"/>
      <c r="AOO4" s="64"/>
      <c r="AOP4" s="26"/>
      <c r="AOQ4" s="112"/>
      <c r="AOS4" s="64"/>
      <c r="AOT4" s="26"/>
      <c r="AOU4" s="112"/>
      <c r="AOW4" s="64"/>
      <c r="AOX4" s="26"/>
      <c r="AOY4" s="112"/>
      <c r="APA4" s="64"/>
      <c r="APB4" s="26"/>
      <c r="APC4" s="112"/>
      <c r="APE4" s="64"/>
      <c r="APF4" s="26"/>
      <c r="APG4" s="112"/>
      <c r="API4" s="64"/>
      <c r="APJ4" s="26"/>
      <c r="APK4" s="112"/>
      <c r="APM4" s="64"/>
      <c r="APN4" s="26"/>
      <c r="APO4" s="112"/>
      <c r="APQ4" s="64"/>
      <c r="APR4" s="26"/>
      <c r="APS4" s="112"/>
      <c r="APU4" s="64"/>
      <c r="APV4" s="26"/>
      <c r="APW4" s="112"/>
      <c r="APY4" s="64"/>
      <c r="APZ4" s="26"/>
      <c r="AQA4" s="112"/>
      <c r="AQC4" s="64"/>
      <c r="AQD4" s="26"/>
      <c r="AQE4" s="112"/>
      <c r="AQG4" s="64"/>
      <c r="AQH4" s="26"/>
      <c r="AQI4" s="112"/>
      <c r="AQK4" s="64"/>
      <c r="AQL4" s="26"/>
      <c r="AQM4" s="112"/>
      <c r="AQO4" s="64"/>
      <c r="AQP4" s="26"/>
      <c r="AQQ4" s="112"/>
      <c r="AQS4" s="64"/>
      <c r="AQT4" s="26"/>
      <c r="AQU4" s="112"/>
      <c r="AQW4" s="64"/>
      <c r="AQX4" s="26"/>
      <c r="AQY4" s="112"/>
      <c r="ARA4" s="64"/>
      <c r="ARB4" s="26"/>
      <c r="ARC4" s="112"/>
      <c r="ARE4" s="64"/>
      <c r="ARF4" s="26"/>
      <c r="ARG4" s="112"/>
      <c r="ARI4" s="64"/>
      <c r="ARJ4" s="26"/>
      <c r="ARK4" s="112"/>
      <c r="ARM4" s="64"/>
      <c r="ARN4" s="26"/>
      <c r="ARO4" s="112"/>
      <c r="ARQ4" s="64"/>
      <c r="ARR4" s="26"/>
      <c r="ARS4" s="112"/>
      <c r="ARU4" s="64"/>
      <c r="ARV4" s="26"/>
      <c r="ARW4" s="112"/>
      <c r="ARY4" s="64"/>
      <c r="ARZ4" s="26"/>
      <c r="ASA4" s="112"/>
      <c r="ASC4" s="64"/>
      <c r="ASD4" s="26"/>
      <c r="ASE4" s="112"/>
      <c r="ASG4" s="64"/>
      <c r="ASH4" s="26"/>
      <c r="ASI4" s="112"/>
      <c r="ASK4" s="64"/>
      <c r="ASL4" s="26"/>
      <c r="ASM4" s="112"/>
      <c r="ASO4" s="64"/>
      <c r="ASP4" s="26"/>
      <c r="ASQ4" s="112"/>
      <c r="ASS4" s="64"/>
      <c r="AST4" s="26"/>
      <c r="ASU4" s="112"/>
      <c r="ASW4" s="64"/>
      <c r="ASX4" s="26"/>
      <c r="ASY4" s="112"/>
      <c r="ATA4" s="64"/>
      <c r="ATB4" s="26"/>
      <c r="ATC4" s="112"/>
      <c r="ATE4" s="64"/>
      <c r="ATF4" s="26"/>
      <c r="ATG4" s="112"/>
      <c r="ATI4" s="64"/>
      <c r="ATJ4" s="26"/>
      <c r="ATK4" s="112"/>
      <c r="ATM4" s="64"/>
      <c r="ATN4" s="26"/>
      <c r="ATO4" s="112"/>
      <c r="ATQ4" s="64"/>
      <c r="ATR4" s="26"/>
      <c r="ATS4" s="112"/>
      <c r="ATU4" s="64"/>
      <c r="ATV4" s="26"/>
      <c r="ATW4" s="112"/>
      <c r="ATY4" s="64"/>
      <c r="ATZ4" s="26"/>
      <c r="AUA4" s="112"/>
      <c r="AUC4" s="64"/>
      <c r="AUD4" s="26"/>
      <c r="AUE4" s="112"/>
      <c r="AUG4" s="64"/>
      <c r="AUH4" s="26"/>
      <c r="AUI4" s="112"/>
      <c r="AUK4" s="64"/>
      <c r="AUL4" s="26"/>
      <c r="AUM4" s="112"/>
      <c r="AUO4" s="64"/>
      <c r="AUP4" s="26"/>
      <c r="AUQ4" s="112"/>
      <c r="AUS4" s="64"/>
      <c r="AUT4" s="26"/>
      <c r="AUU4" s="112"/>
      <c r="AUW4" s="64"/>
      <c r="AUX4" s="26"/>
      <c r="AUY4" s="112"/>
      <c r="AVA4" s="64"/>
      <c r="AVB4" s="26"/>
      <c r="AVC4" s="112"/>
      <c r="AVE4" s="64"/>
      <c r="AVF4" s="26"/>
      <c r="AVG4" s="112"/>
      <c r="AVI4" s="64"/>
      <c r="AVJ4" s="26"/>
      <c r="AVK4" s="112"/>
      <c r="AVM4" s="64"/>
      <c r="AVN4" s="26"/>
      <c r="AVO4" s="112"/>
      <c r="AVQ4" s="64"/>
      <c r="AVR4" s="26"/>
      <c r="AVS4" s="112"/>
      <c r="AVU4" s="64"/>
      <c r="AVV4" s="26"/>
      <c r="AVW4" s="112"/>
      <c r="AVY4" s="64"/>
      <c r="AVZ4" s="26"/>
      <c r="AWA4" s="112"/>
      <c r="AWC4" s="64"/>
      <c r="AWD4" s="26"/>
      <c r="AWE4" s="112"/>
      <c r="AWG4" s="64"/>
      <c r="AWH4" s="26"/>
      <c r="AWI4" s="112"/>
      <c r="AWK4" s="64"/>
      <c r="AWL4" s="26"/>
      <c r="AWM4" s="112"/>
      <c r="AWO4" s="64"/>
      <c r="AWP4" s="26"/>
      <c r="AWQ4" s="112"/>
      <c r="AWS4" s="64"/>
      <c r="AWT4" s="26"/>
      <c r="AWU4" s="112"/>
      <c r="AWW4" s="64"/>
      <c r="AWX4" s="26"/>
      <c r="AWY4" s="112"/>
      <c r="AXA4" s="64"/>
      <c r="AXB4" s="26"/>
      <c r="AXC4" s="112"/>
      <c r="AXE4" s="64"/>
      <c r="AXF4" s="26"/>
      <c r="AXG4" s="112"/>
      <c r="AXI4" s="64"/>
      <c r="AXJ4" s="26"/>
      <c r="AXK4" s="112"/>
      <c r="AXM4" s="64"/>
      <c r="AXN4" s="26"/>
      <c r="AXO4" s="112"/>
      <c r="AXQ4" s="64"/>
      <c r="AXR4" s="26"/>
      <c r="AXS4" s="112"/>
      <c r="AXU4" s="64"/>
      <c r="AXV4" s="26"/>
      <c r="AXW4" s="112"/>
      <c r="AXY4" s="64"/>
      <c r="AXZ4" s="26"/>
      <c r="AYA4" s="112"/>
      <c r="AYC4" s="64"/>
      <c r="AYD4" s="26"/>
      <c r="AYE4" s="112"/>
      <c r="AYG4" s="64"/>
      <c r="AYH4" s="26"/>
      <c r="AYI4" s="112"/>
      <c r="AYK4" s="64"/>
      <c r="AYL4" s="26"/>
      <c r="AYM4" s="112"/>
      <c r="AYO4" s="64"/>
      <c r="AYP4" s="26"/>
      <c r="AYQ4" s="112"/>
      <c r="AYS4" s="64"/>
      <c r="AYT4" s="26"/>
      <c r="AYU4" s="112"/>
      <c r="AYW4" s="64"/>
      <c r="AYX4" s="26"/>
      <c r="AYY4" s="112"/>
      <c r="AZA4" s="64"/>
      <c r="AZB4" s="26"/>
      <c r="AZC4" s="112"/>
      <c r="AZE4" s="64"/>
      <c r="AZF4" s="26"/>
      <c r="AZG4" s="112"/>
      <c r="AZI4" s="64"/>
      <c r="AZJ4" s="26"/>
      <c r="AZK4" s="112"/>
      <c r="AZM4" s="64"/>
      <c r="AZN4" s="26"/>
      <c r="AZO4" s="112"/>
      <c r="AZQ4" s="64"/>
      <c r="AZR4" s="26"/>
      <c r="AZS4" s="112"/>
      <c r="AZU4" s="64"/>
      <c r="AZV4" s="26"/>
      <c r="AZW4" s="112"/>
      <c r="AZY4" s="64"/>
      <c r="AZZ4" s="26"/>
      <c r="BAA4" s="112"/>
      <c r="BAC4" s="64"/>
      <c r="BAD4" s="26"/>
      <c r="BAE4" s="112"/>
      <c r="BAG4" s="64"/>
      <c r="BAH4" s="26"/>
      <c r="BAI4" s="112"/>
      <c r="BAK4" s="64"/>
      <c r="BAL4" s="26"/>
      <c r="BAM4" s="112"/>
      <c r="BAO4" s="64"/>
      <c r="BAP4" s="26"/>
      <c r="BAQ4" s="112"/>
      <c r="BAS4" s="64"/>
      <c r="BAT4" s="26"/>
      <c r="BAU4" s="112"/>
      <c r="BAW4" s="64"/>
      <c r="BAX4" s="26"/>
      <c r="BAY4" s="112"/>
      <c r="BBA4" s="64"/>
      <c r="BBB4" s="26"/>
      <c r="BBC4" s="112"/>
      <c r="BBE4" s="64"/>
      <c r="BBF4" s="26"/>
      <c r="BBG4" s="112"/>
      <c r="BBI4" s="64"/>
      <c r="BBJ4" s="26"/>
      <c r="BBK4" s="112"/>
      <c r="BBM4" s="64"/>
      <c r="BBN4" s="26"/>
      <c r="BBO4" s="112"/>
      <c r="BBQ4" s="64"/>
      <c r="BBR4" s="26"/>
      <c r="BBS4" s="112"/>
      <c r="BBU4" s="64"/>
      <c r="BBV4" s="26"/>
      <c r="BBW4" s="112"/>
      <c r="BBY4" s="64"/>
      <c r="BBZ4" s="26"/>
      <c r="BCA4" s="112"/>
      <c r="BCC4" s="64"/>
      <c r="BCD4" s="26"/>
      <c r="BCE4" s="112"/>
      <c r="BCG4" s="64"/>
      <c r="BCH4" s="26"/>
      <c r="BCI4" s="112"/>
      <c r="BCK4" s="64"/>
      <c r="BCL4" s="26"/>
      <c r="BCM4" s="112"/>
      <c r="BCO4" s="64"/>
      <c r="BCP4" s="26"/>
      <c r="BCQ4" s="112"/>
      <c r="BCS4" s="64"/>
      <c r="BCT4" s="26"/>
      <c r="BCU4" s="112"/>
      <c r="BCW4" s="64"/>
      <c r="BCX4" s="26"/>
      <c r="BCY4" s="112"/>
      <c r="BDA4" s="64"/>
      <c r="BDB4" s="26"/>
      <c r="BDC4" s="112"/>
      <c r="BDE4" s="64"/>
      <c r="BDF4" s="26"/>
      <c r="BDG4" s="112"/>
      <c r="BDI4" s="64"/>
      <c r="BDJ4" s="26"/>
      <c r="BDK4" s="112"/>
      <c r="BDM4" s="64"/>
      <c r="BDN4" s="26"/>
      <c r="BDO4" s="112"/>
      <c r="BDQ4" s="64"/>
      <c r="BDR4" s="26"/>
      <c r="BDS4" s="112"/>
      <c r="BDU4" s="64"/>
      <c r="BDV4" s="26"/>
      <c r="BDW4" s="112"/>
      <c r="BDY4" s="64"/>
      <c r="BDZ4" s="26"/>
      <c r="BEA4" s="112"/>
      <c r="BEC4" s="64"/>
      <c r="BED4" s="26"/>
      <c r="BEE4" s="112"/>
      <c r="BEG4" s="64"/>
      <c r="BEH4" s="26"/>
      <c r="BEI4" s="112"/>
      <c r="BEK4" s="64"/>
      <c r="BEL4" s="26"/>
      <c r="BEM4" s="112"/>
      <c r="BEO4" s="64"/>
      <c r="BEP4" s="26"/>
      <c r="BEQ4" s="112"/>
      <c r="BES4" s="64"/>
      <c r="BET4" s="26"/>
      <c r="BEU4" s="112"/>
      <c r="BEW4" s="64"/>
      <c r="BEX4" s="26"/>
      <c r="BEY4" s="112"/>
      <c r="BFA4" s="64"/>
      <c r="BFB4" s="26"/>
      <c r="BFC4" s="112"/>
      <c r="BFE4" s="64"/>
      <c r="BFF4" s="26"/>
      <c r="BFG4" s="112"/>
      <c r="BFI4" s="64"/>
      <c r="BFJ4" s="26"/>
      <c r="BFK4" s="112"/>
      <c r="BFM4" s="64"/>
      <c r="BFN4" s="26"/>
      <c r="BFO4" s="112"/>
      <c r="BFQ4" s="64"/>
      <c r="BFR4" s="26"/>
      <c r="BFS4" s="112"/>
      <c r="BFU4" s="64"/>
      <c r="BFV4" s="26"/>
      <c r="BFW4" s="112"/>
      <c r="BFY4" s="64"/>
      <c r="BFZ4" s="26"/>
      <c r="BGA4" s="112"/>
      <c r="BGC4" s="64"/>
      <c r="BGD4" s="26"/>
      <c r="BGE4" s="112"/>
      <c r="BGG4" s="64"/>
      <c r="BGH4" s="26"/>
      <c r="BGI4" s="112"/>
      <c r="BGK4" s="64"/>
      <c r="BGL4" s="26"/>
      <c r="BGM4" s="112"/>
      <c r="BGO4" s="64"/>
      <c r="BGP4" s="26"/>
      <c r="BGQ4" s="112"/>
      <c r="BGS4" s="64"/>
      <c r="BGT4" s="26"/>
      <c r="BGU4" s="112"/>
      <c r="BGW4" s="64"/>
      <c r="BGX4" s="26"/>
      <c r="BGY4" s="112"/>
      <c r="BHA4" s="64"/>
      <c r="BHB4" s="26"/>
      <c r="BHC4" s="112"/>
      <c r="BHE4" s="64"/>
      <c r="BHF4" s="26"/>
      <c r="BHG4" s="112"/>
      <c r="BHI4" s="64"/>
      <c r="BHJ4" s="26"/>
      <c r="BHK4" s="112"/>
      <c r="BHM4" s="64"/>
      <c r="BHN4" s="26"/>
      <c r="BHO4" s="112"/>
      <c r="BHQ4" s="64"/>
      <c r="BHR4" s="26"/>
      <c r="BHS4" s="112"/>
      <c r="BHU4" s="64"/>
      <c r="BHV4" s="26"/>
      <c r="BHW4" s="112"/>
      <c r="BHY4" s="64"/>
      <c r="BHZ4" s="26"/>
      <c r="BIA4" s="112"/>
      <c r="BIC4" s="64"/>
      <c r="BID4" s="26"/>
      <c r="BIE4" s="112"/>
      <c r="BIG4" s="64"/>
      <c r="BIH4" s="26"/>
      <c r="BII4" s="112"/>
      <c r="BIK4" s="64"/>
      <c r="BIL4" s="26"/>
      <c r="BIM4" s="112"/>
      <c r="BIO4" s="64"/>
      <c r="BIP4" s="26"/>
      <c r="BIQ4" s="112"/>
      <c r="BIS4" s="64"/>
      <c r="BIT4" s="26"/>
      <c r="BIU4" s="112"/>
      <c r="BIW4" s="64"/>
      <c r="BIX4" s="26"/>
      <c r="BIY4" s="112"/>
      <c r="BJA4" s="64"/>
      <c r="BJB4" s="26"/>
      <c r="BJC4" s="112"/>
      <c r="BJE4" s="64"/>
      <c r="BJF4" s="26"/>
      <c r="BJG4" s="112"/>
      <c r="BJI4" s="64"/>
      <c r="BJJ4" s="26"/>
      <c r="BJK4" s="112"/>
      <c r="BJM4" s="64"/>
      <c r="BJN4" s="26"/>
      <c r="BJO4" s="112"/>
      <c r="BJQ4" s="64"/>
      <c r="BJR4" s="26"/>
      <c r="BJS4" s="112"/>
      <c r="BJU4" s="64"/>
      <c r="BJV4" s="26"/>
      <c r="BJW4" s="112"/>
      <c r="BJY4" s="64"/>
      <c r="BJZ4" s="26"/>
      <c r="BKA4" s="112"/>
      <c r="BKC4" s="64"/>
      <c r="BKD4" s="26"/>
      <c r="BKE4" s="112"/>
      <c r="BKG4" s="64"/>
      <c r="BKH4" s="26"/>
      <c r="BKI4" s="112"/>
      <c r="BKK4" s="64"/>
      <c r="BKL4" s="26"/>
      <c r="BKM4" s="112"/>
      <c r="BKO4" s="64"/>
      <c r="BKP4" s="26"/>
      <c r="BKQ4" s="112"/>
      <c r="BKS4" s="64"/>
      <c r="BKT4" s="26"/>
      <c r="BKU4" s="112"/>
      <c r="BKW4" s="64"/>
      <c r="BKX4" s="26"/>
      <c r="BKY4" s="112"/>
      <c r="BLA4" s="64"/>
      <c r="BLB4" s="26"/>
      <c r="BLC4" s="112"/>
      <c r="BLE4" s="64"/>
      <c r="BLF4" s="26"/>
      <c r="BLG4" s="112"/>
      <c r="BLI4" s="64"/>
      <c r="BLJ4" s="26"/>
      <c r="BLK4" s="112"/>
      <c r="BLM4" s="64"/>
      <c r="BLN4" s="26"/>
      <c r="BLO4" s="112"/>
      <c r="BLQ4" s="64"/>
      <c r="BLR4" s="26"/>
      <c r="BLS4" s="112"/>
      <c r="BLU4" s="64"/>
      <c r="BLV4" s="26"/>
      <c r="BLW4" s="112"/>
      <c r="BLY4" s="64"/>
      <c r="BLZ4" s="26"/>
      <c r="BMA4" s="112"/>
      <c r="BMC4" s="64"/>
      <c r="BMD4" s="26"/>
      <c r="BME4" s="112"/>
      <c r="BMG4" s="64"/>
      <c r="BMH4" s="26"/>
      <c r="BMI4" s="112"/>
      <c r="BMK4" s="64"/>
      <c r="BML4" s="26"/>
      <c r="BMM4" s="112"/>
      <c r="BMO4" s="64"/>
      <c r="BMP4" s="26"/>
      <c r="BMQ4" s="112"/>
      <c r="BMS4" s="64"/>
      <c r="BMT4" s="26"/>
      <c r="BMU4" s="112"/>
      <c r="BMW4" s="64"/>
      <c r="BMX4" s="26"/>
      <c r="BMY4" s="112"/>
      <c r="BNA4" s="64"/>
      <c r="BNB4" s="26"/>
      <c r="BNC4" s="112"/>
      <c r="BNE4" s="64"/>
      <c r="BNF4" s="26"/>
      <c r="BNG4" s="112"/>
      <c r="BNI4" s="64"/>
      <c r="BNJ4" s="26"/>
      <c r="BNK4" s="112"/>
      <c r="BNM4" s="64"/>
      <c r="BNN4" s="26"/>
      <c r="BNO4" s="112"/>
      <c r="BNQ4" s="64"/>
      <c r="BNR4" s="26"/>
      <c r="BNS4" s="112"/>
      <c r="BNU4" s="64"/>
      <c r="BNV4" s="26"/>
      <c r="BNW4" s="112"/>
      <c r="BNY4" s="64"/>
      <c r="BNZ4" s="26"/>
      <c r="BOA4" s="112"/>
      <c r="BOC4" s="64"/>
      <c r="BOD4" s="26"/>
      <c r="BOE4" s="112"/>
      <c r="BOG4" s="64"/>
      <c r="BOH4" s="26"/>
      <c r="BOI4" s="112"/>
      <c r="BOK4" s="64"/>
      <c r="BOL4" s="26"/>
      <c r="BOM4" s="112"/>
      <c r="BOO4" s="64"/>
      <c r="BOP4" s="26"/>
      <c r="BOQ4" s="112"/>
      <c r="BOS4" s="64"/>
      <c r="BOT4" s="26"/>
      <c r="BOU4" s="112"/>
      <c r="BOW4" s="64"/>
      <c r="BOX4" s="26"/>
      <c r="BOY4" s="112"/>
      <c r="BPA4" s="64"/>
      <c r="BPB4" s="26"/>
      <c r="BPC4" s="112"/>
      <c r="BPE4" s="64"/>
      <c r="BPF4" s="26"/>
      <c r="BPG4" s="112"/>
      <c r="BPI4" s="64"/>
      <c r="BPJ4" s="26"/>
      <c r="BPK4" s="112"/>
      <c r="BPM4" s="64"/>
      <c r="BPN4" s="26"/>
      <c r="BPO4" s="112"/>
      <c r="BPQ4" s="64"/>
      <c r="BPR4" s="26"/>
      <c r="BPS4" s="112"/>
      <c r="BPU4" s="64"/>
      <c r="BPV4" s="26"/>
      <c r="BPW4" s="112"/>
      <c r="BPY4" s="64"/>
      <c r="BPZ4" s="26"/>
      <c r="BQA4" s="112"/>
      <c r="BQC4" s="64"/>
      <c r="BQD4" s="26"/>
      <c r="BQE4" s="112"/>
      <c r="BQG4" s="64"/>
      <c r="BQH4" s="26"/>
      <c r="BQI4" s="112"/>
      <c r="BQK4" s="64"/>
      <c r="BQL4" s="26"/>
      <c r="BQM4" s="112"/>
      <c r="BQO4" s="64"/>
      <c r="BQP4" s="26"/>
      <c r="BQQ4" s="112"/>
      <c r="BQS4" s="64"/>
      <c r="BQT4" s="26"/>
      <c r="BQU4" s="112"/>
      <c r="BQW4" s="64"/>
      <c r="BQX4" s="26"/>
      <c r="BQY4" s="112"/>
      <c r="BRA4" s="64"/>
      <c r="BRB4" s="26"/>
      <c r="BRC4" s="112"/>
      <c r="BRE4" s="64"/>
      <c r="BRF4" s="26"/>
      <c r="BRG4" s="112"/>
      <c r="BRI4" s="64"/>
      <c r="BRJ4" s="26"/>
      <c r="BRK4" s="112"/>
      <c r="BRM4" s="64"/>
      <c r="BRN4" s="26"/>
      <c r="BRO4" s="112"/>
      <c r="BRQ4" s="64"/>
      <c r="BRR4" s="26"/>
      <c r="BRS4" s="112"/>
      <c r="BRU4" s="64"/>
      <c r="BRV4" s="26"/>
      <c r="BRW4" s="112"/>
      <c r="BRY4" s="64"/>
      <c r="BRZ4" s="26"/>
      <c r="BSA4" s="112"/>
      <c r="BSC4" s="64"/>
      <c r="BSD4" s="26"/>
      <c r="BSE4" s="112"/>
      <c r="BSG4" s="64"/>
      <c r="BSH4" s="26"/>
      <c r="BSI4" s="112"/>
      <c r="BSK4" s="64"/>
      <c r="BSL4" s="26"/>
      <c r="BSM4" s="112"/>
      <c r="BSO4" s="64"/>
      <c r="BSP4" s="26"/>
      <c r="BSQ4" s="112"/>
      <c r="BSS4" s="64"/>
      <c r="BST4" s="26"/>
      <c r="BSU4" s="112"/>
      <c r="BSW4" s="64"/>
      <c r="BSX4" s="26"/>
      <c r="BSY4" s="112"/>
      <c r="BTA4" s="64"/>
      <c r="BTB4" s="26"/>
      <c r="BTC4" s="112"/>
      <c r="BTE4" s="64"/>
      <c r="BTF4" s="26"/>
      <c r="BTG4" s="112"/>
      <c r="BTI4" s="64"/>
      <c r="BTJ4" s="26"/>
      <c r="BTK4" s="112"/>
      <c r="BTM4" s="64"/>
      <c r="BTN4" s="26"/>
      <c r="BTO4" s="112"/>
      <c r="BTQ4" s="64"/>
      <c r="BTR4" s="26"/>
      <c r="BTS4" s="112"/>
      <c r="BTU4" s="64"/>
      <c r="BTV4" s="26"/>
      <c r="BTW4" s="112"/>
      <c r="BTY4" s="64"/>
      <c r="BTZ4" s="26"/>
      <c r="BUA4" s="112"/>
      <c r="BUC4" s="64"/>
      <c r="BUD4" s="26"/>
      <c r="BUE4" s="112"/>
      <c r="BUG4" s="64"/>
      <c r="BUH4" s="26"/>
      <c r="BUI4" s="112"/>
      <c r="BUK4" s="64"/>
      <c r="BUL4" s="26"/>
      <c r="BUM4" s="112"/>
      <c r="BUO4" s="64"/>
      <c r="BUP4" s="26"/>
      <c r="BUQ4" s="112"/>
      <c r="BUS4" s="64"/>
      <c r="BUT4" s="26"/>
      <c r="BUU4" s="112"/>
      <c r="BUW4" s="64"/>
      <c r="BUX4" s="26"/>
      <c r="BUY4" s="112"/>
      <c r="BVA4" s="64"/>
      <c r="BVB4" s="26"/>
      <c r="BVC4" s="112"/>
      <c r="BVE4" s="64"/>
      <c r="BVF4" s="26"/>
      <c r="BVG4" s="112"/>
      <c r="BVI4" s="64"/>
      <c r="BVJ4" s="26"/>
      <c r="BVK4" s="112"/>
      <c r="BVM4" s="64"/>
      <c r="BVN4" s="26"/>
      <c r="BVO4" s="112"/>
      <c r="BVQ4" s="64"/>
      <c r="BVR4" s="26"/>
      <c r="BVS4" s="112"/>
      <c r="BVU4" s="64"/>
      <c r="BVV4" s="26"/>
      <c r="BVW4" s="112"/>
      <c r="BVY4" s="64"/>
      <c r="BVZ4" s="26"/>
      <c r="BWA4" s="112"/>
      <c r="BWC4" s="64"/>
      <c r="BWD4" s="26"/>
      <c r="BWE4" s="112"/>
      <c r="BWG4" s="64"/>
      <c r="BWH4" s="26"/>
      <c r="BWI4" s="112"/>
      <c r="BWK4" s="64"/>
      <c r="BWL4" s="26"/>
      <c r="BWM4" s="112"/>
      <c r="BWO4" s="64"/>
      <c r="BWP4" s="26"/>
      <c r="BWQ4" s="112"/>
      <c r="BWS4" s="64"/>
      <c r="BWT4" s="26"/>
      <c r="BWU4" s="112"/>
      <c r="BWW4" s="64"/>
      <c r="BWX4" s="26"/>
      <c r="BWY4" s="112"/>
      <c r="BXA4" s="64"/>
      <c r="BXB4" s="26"/>
      <c r="BXC4" s="112"/>
      <c r="BXE4" s="64"/>
      <c r="BXF4" s="26"/>
      <c r="BXG4" s="112"/>
      <c r="BXI4" s="64"/>
      <c r="BXJ4" s="26"/>
      <c r="BXK4" s="112"/>
      <c r="BXM4" s="64"/>
      <c r="BXN4" s="26"/>
      <c r="BXO4" s="112"/>
      <c r="BXQ4" s="64"/>
      <c r="BXR4" s="26"/>
      <c r="BXS4" s="112"/>
      <c r="BXU4" s="64"/>
      <c r="BXV4" s="26"/>
      <c r="BXW4" s="112"/>
      <c r="BXY4" s="64"/>
      <c r="BXZ4" s="26"/>
      <c r="BYA4" s="112"/>
      <c r="BYC4" s="64"/>
      <c r="BYD4" s="26"/>
      <c r="BYE4" s="112"/>
      <c r="BYG4" s="64"/>
      <c r="BYH4" s="26"/>
      <c r="BYI4" s="112"/>
      <c r="BYK4" s="64"/>
      <c r="BYL4" s="26"/>
      <c r="BYM4" s="112"/>
      <c r="BYO4" s="64"/>
      <c r="BYP4" s="26"/>
      <c r="BYQ4" s="112"/>
      <c r="BYS4" s="64"/>
      <c r="BYT4" s="26"/>
      <c r="BYU4" s="112"/>
      <c r="BYW4" s="64"/>
      <c r="BYX4" s="26"/>
      <c r="BYY4" s="112"/>
      <c r="BZA4" s="64"/>
      <c r="BZB4" s="26"/>
      <c r="BZC4" s="112"/>
      <c r="BZE4" s="64"/>
      <c r="BZF4" s="26"/>
      <c r="BZG4" s="112"/>
      <c r="BZI4" s="64"/>
      <c r="BZJ4" s="26"/>
      <c r="BZK4" s="112"/>
      <c r="BZM4" s="64"/>
      <c r="BZN4" s="26"/>
      <c r="BZO4" s="112"/>
      <c r="BZQ4" s="64"/>
      <c r="BZR4" s="26"/>
      <c r="BZS4" s="112"/>
      <c r="BZU4" s="64"/>
      <c r="BZV4" s="26"/>
      <c r="BZW4" s="112"/>
      <c r="BZY4" s="64"/>
      <c r="BZZ4" s="26"/>
      <c r="CAA4" s="112"/>
      <c r="CAC4" s="64"/>
      <c r="CAD4" s="26"/>
      <c r="CAE4" s="112"/>
      <c r="CAG4" s="64"/>
      <c r="CAH4" s="26"/>
      <c r="CAI4" s="112"/>
      <c r="CAK4" s="64"/>
      <c r="CAL4" s="26"/>
      <c r="CAM4" s="112"/>
      <c r="CAO4" s="64"/>
      <c r="CAP4" s="26"/>
      <c r="CAQ4" s="112"/>
      <c r="CAS4" s="64"/>
      <c r="CAT4" s="26"/>
      <c r="CAU4" s="112"/>
      <c r="CAW4" s="64"/>
      <c r="CAX4" s="26"/>
      <c r="CAY4" s="112"/>
      <c r="CBA4" s="64"/>
      <c r="CBB4" s="26"/>
      <c r="CBC4" s="112"/>
      <c r="CBE4" s="64"/>
      <c r="CBF4" s="26"/>
      <c r="CBG4" s="112"/>
      <c r="CBI4" s="64"/>
      <c r="CBJ4" s="26"/>
      <c r="CBK4" s="112"/>
      <c r="CBM4" s="64"/>
      <c r="CBN4" s="26"/>
      <c r="CBO4" s="112"/>
      <c r="CBQ4" s="64"/>
      <c r="CBR4" s="26"/>
      <c r="CBS4" s="112"/>
      <c r="CBU4" s="64"/>
      <c r="CBV4" s="26"/>
      <c r="CBW4" s="112"/>
      <c r="CBY4" s="64"/>
      <c r="CBZ4" s="26"/>
      <c r="CCA4" s="112"/>
      <c r="CCC4" s="64"/>
      <c r="CCD4" s="26"/>
      <c r="CCE4" s="112"/>
      <c r="CCG4" s="64"/>
      <c r="CCH4" s="26"/>
      <c r="CCI4" s="112"/>
      <c r="CCK4" s="64"/>
      <c r="CCL4" s="26"/>
      <c r="CCM4" s="112"/>
      <c r="CCO4" s="64"/>
      <c r="CCP4" s="26"/>
      <c r="CCQ4" s="112"/>
      <c r="CCS4" s="64"/>
      <c r="CCT4" s="26"/>
      <c r="CCU4" s="112"/>
      <c r="CCW4" s="64"/>
      <c r="CCX4" s="26"/>
      <c r="CCY4" s="112"/>
      <c r="CDA4" s="64"/>
      <c r="CDB4" s="26"/>
      <c r="CDC4" s="112"/>
      <c r="CDE4" s="64"/>
      <c r="CDF4" s="26"/>
      <c r="CDG4" s="112"/>
      <c r="CDI4" s="64"/>
      <c r="CDJ4" s="26"/>
      <c r="CDK4" s="112"/>
      <c r="CDM4" s="64"/>
      <c r="CDN4" s="26"/>
      <c r="CDO4" s="112"/>
      <c r="CDQ4" s="64"/>
      <c r="CDR4" s="26"/>
      <c r="CDS4" s="112"/>
      <c r="CDU4" s="64"/>
      <c r="CDV4" s="26"/>
      <c r="CDW4" s="112"/>
      <c r="CDY4" s="64"/>
      <c r="CDZ4" s="26"/>
      <c r="CEA4" s="112"/>
      <c r="CEC4" s="64"/>
      <c r="CED4" s="26"/>
      <c r="CEE4" s="112"/>
      <c r="CEG4" s="64"/>
      <c r="CEH4" s="26"/>
      <c r="CEI4" s="112"/>
      <c r="CEK4" s="64"/>
      <c r="CEL4" s="26"/>
      <c r="CEM4" s="112"/>
      <c r="CEO4" s="64"/>
      <c r="CEP4" s="26"/>
      <c r="CEQ4" s="112"/>
      <c r="CES4" s="64"/>
      <c r="CET4" s="26"/>
      <c r="CEU4" s="112"/>
      <c r="CEW4" s="64"/>
      <c r="CEX4" s="26"/>
      <c r="CEY4" s="112"/>
      <c r="CFA4" s="64"/>
      <c r="CFB4" s="26"/>
      <c r="CFC4" s="112"/>
      <c r="CFE4" s="64"/>
      <c r="CFF4" s="26"/>
      <c r="CFG4" s="112"/>
      <c r="CFI4" s="64"/>
      <c r="CFJ4" s="26"/>
      <c r="CFK4" s="112"/>
      <c r="CFM4" s="64"/>
      <c r="CFN4" s="26"/>
      <c r="CFO4" s="112"/>
      <c r="CFQ4" s="64"/>
      <c r="CFR4" s="26"/>
      <c r="CFS4" s="112"/>
      <c r="CFU4" s="64"/>
      <c r="CFV4" s="26"/>
      <c r="CFW4" s="112"/>
      <c r="CFY4" s="64"/>
      <c r="CFZ4" s="26"/>
      <c r="CGA4" s="112"/>
      <c r="CGC4" s="64"/>
      <c r="CGD4" s="26"/>
      <c r="CGE4" s="112"/>
      <c r="CGG4" s="64"/>
      <c r="CGH4" s="26"/>
      <c r="CGI4" s="112"/>
      <c r="CGK4" s="64"/>
      <c r="CGL4" s="26"/>
      <c r="CGM4" s="112"/>
      <c r="CGO4" s="64"/>
      <c r="CGP4" s="26"/>
      <c r="CGQ4" s="112"/>
      <c r="CGS4" s="64"/>
      <c r="CGT4" s="26"/>
      <c r="CGU4" s="112"/>
      <c r="CGW4" s="64"/>
      <c r="CGX4" s="26"/>
      <c r="CGY4" s="112"/>
      <c r="CHA4" s="64"/>
      <c r="CHB4" s="26"/>
      <c r="CHC4" s="112"/>
      <c r="CHE4" s="64"/>
      <c r="CHF4" s="26"/>
      <c r="CHG4" s="112"/>
      <c r="CHI4" s="64"/>
      <c r="CHJ4" s="26"/>
      <c r="CHK4" s="112"/>
      <c r="CHM4" s="64"/>
      <c r="CHN4" s="26"/>
      <c r="CHO4" s="112"/>
      <c r="CHQ4" s="64"/>
      <c r="CHR4" s="26"/>
      <c r="CHS4" s="112"/>
      <c r="CHU4" s="64"/>
      <c r="CHV4" s="26"/>
      <c r="CHW4" s="112"/>
      <c r="CHY4" s="64"/>
      <c r="CHZ4" s="26"/>
      <c r="CIA4" s="112"/>
      <c r="CIC4" s="64"/>
      <c r="CID4" s="26"/>
      <c r="CIE4" s="112"/>
      <c r="CIG4" s="64"/>
      <c r="CIH4" s="26"/>
      <c r="CII4" s="112"/>
      <c r="CIK4" s="64"/>
      <c r="CIL4" s="26"/>
      <c r="CIM4" s="112"/>
      <c r="CIO4" s="64"/>
      <c r="CIP4" s="26"/>
      <c r="CIQ4" s="112"/>
      <c r="CIS4" s="64"/>
      <c r="CIT4" s="26"/>
      <c r="CIU4" s="112"/>
      <c r="CIW4" s="64"/>
      <c r="CIX4" s="26"/>
      <c r="CIY4" s="112"/>
      <c r="CJA4" s="64"/>
      <c r="CJB4" s="26"/>
      <c r="CJC4" s="112"/>
      <c r="CJE4" s="64"/>
      <c r="CJF4" s="26"/>
      <c r="CJG4" s="112"/>
      <c r="CJI4" s="64"/>
      <c r="CJJ4" s="26"/>
      <c r="CJK4" s="112"/>
      <c r="CJM4" s="64"/>
      <c r="CJN4" s="26"/>
      <c r="CJO4" s="112"/>
      <c r="CJQ4" s="64"/>
      <c r="CJR4" s="26"/>
      <c r="CJS4" s="112"/>
      <c r="CJU4" s="64"/>
      <c r="CJV4" s="26"/>
      <c r="CJW4" s="112"/>
      <c r="CJY4" s="64"/>
      <c r="CJZ4" s="26"/>
      <c r="CKA4" s="112"/>
      <c r="CKC4" s="64"/>
      <c r="CKD4" s="26"/>
      <c r="CKE4" s="112"/>
      <c r="CKG4" s="64"/>
      <c r="CKH4" s="26"/>
      <c r="CKI4" s="112"/>
      <c r="CKK4" s="64"/>
      <c r="CKL4" s="26"/>
      <c r="CKM4" s="112"/>
      <c r="CKO4" s="64"/>
      <c r="CKP4" s="26"/>
      <c r="CKQ4" s="112"/>
      <c r="CKS4" s="64"/>
      <c r="CKT4" s="26"/>
      <c r="CKU4" s="112"/>
      <c r="CKW4" s="64"/>
      <c r="CKX4" s="26"/>
      <c r="CKY4" s="112"/>
      <c r="CLA4" s="64"/>
      <c r="CLB4" s="26"/>
      <c r="CLC4" s="112"/>
      <c r="CLE4" s="64"/>
      <c r="CLF4" s="26"/>
      <c r="CLG4" s="112"/>
      <c r="CLI4" s="64"/>
      <c r="CLJ4" s="26"/>
      <c r="CLK4" s="112"/>
      <c r="CLM4" s="64"/>
      <c r="CLN4" s="26"/>
      <c r="CLO4" s="112"/>
      <c r="CLQ4" s="64"/>
      <c r="CLR4" s="26"/>
      <c r="CLS4" s="112"/>
      <c r="CLU4" s="64"/>
      <c r="CLV4" s="26"/>
      <c r="CLW4" s="112"/>
      <c r="CLY4" s="64"/>
      <c r="CLZ4" s="26"/>
      <c r="CMA4" s="112"/>
      <c r="CMC4" s="64"/>
      <c r="CMD4" s="26"/>
      <c r="CME4" s="112"/>
      <c r="CMG4" s="64"/>
      <c r="CMH4" s="26"/>
      <c r="CMI4" s="112"/>
      <c r="CMK4" s="64"/>
      <c r="CML4" s="26"/>
      <c r="CMM4" s="112"/>
      <c r="CMO4" s="64"/>
      <c r="CMP4" s="26"/>
      <c r="CMQ4" s="112"/>
      <c r="CMS4" s="64"/>
      <c r="CMT4" s="26"/>
      <c r="CMU4" s="112"/>
      <c r="CMW4" s="64"/>
      <c r="CMX4" s="26"/>
      <c r="CMY4" s="112"/>
      <c r="CNA4" s="64"/>
      <c r="CNB4" s="26"/>
      <c r="CNC4" s="112"/>
      <c r="CNE4" s="64"/>
      <c r="CNF4" s="26"/>
      <c r="CNG4" s="112"/>
      <c r="CNI4" s="64"/>
      <c r="CNJ4" s="26"/>
      <c r="CNK4" s="112"/>
      <c r="CNM4" s="64"/>
      <c r="CNN4" s="26"/>
      <c r="CNO4" s="112"/>
      <c r="CNQ4" s="64"/>
      <c r="CNR4" s="26"/>
      <c r="CNS4" s="112"/>
      <c r="CNU4" s="64"/>
      <c r="CNV4" s="26"/>
      <c r="CNW4" s="112"/>
      <c r="CNY4" s="64"/>
      <c r="CNZ4" s="26"/>
      <c r="COA4" s="112"/>
      <c r="COC4" s="64"/>
      <c r="COD4" s="26"/>
      <c r="COE4" s="112"/>
      <c r="COG4" s="64"/>
      <c r="COH4" s="26"/>
      <c r="COI4" s="112"/>
      <c r="COK4" s="64"/>
      <c r="COL4" s="26"/>
      <c r="COM4" s="112"/>
      <c r="COO4" s="64"/>
      <c r="COP4" s="26"/>
      <c r="COQ4" s="112"/>
      <c r="COS4" s="64"/>
      <c r="COT4" s="26"/>
      <c r="COU4" s="112"/>
      <c r="COW4" s="64"/>
      <c r="COX4" s="26"/>
      <c r="COY4" s="112"/>
      <c r="CPA4" s="64"/>
      <c r="CPB4" s="26"/>
      <c r="CPC4" s="112"/>
      <c r="CPE4" s="64"/>
      <c r="CPF4" s="26"/>
      <c r="CPG4" s="112"/>
      <c r="CPI4" s="64"/>
      <c r="CPJ4" s="26"/>
      <c r="CPK4" s="112"/>
      <c r="CPM4" s="64"/>
      <c r="CPN4" s="26"/>
      <c r="CPO4" s="112"/>
      <c r="CPQ4" s="64"/>
      <c r="CPR4" s="26"/>
      <c r="CPS4" s="112"/>
      <c r="CPU4" s="64"/>
      <c r="CPV4" s="26"/>
      <c r="CPW4" s="112"/>
      <c r="CPY4" s="64"/>
      <c r="CPZ4" s="26"/>
      <c r="CQA4" s="112"/>
      <c r="CQC4" s="64"/>
      <c r="CQD4" s="26"/>
      <c r="CQE4" s="112"/>
      <c r="CQG4" s="64"/>
      <c r="CQH4" s="26"/>
      <c r="CQI4" s="112"/>
      <c r="CQK4" s="64"/>
      <c r="CQL4" s="26"/>
      <c r="CQM4" s="112"/>
      <c r="CQO4" s="64"/>
      <c r="CQP4" s="26"/>
      <c r="CQQ4" s="112"/>
      <c r="CQS4" s="64"/>
      <c r="CQT4" s="26"/>
      <c r="CQU4" s="112"/>
      <c r="CQW4" s="64"/>
      <c r="CQX4" s="26"/>
      <c r="CQY4" s="112"/>
      <c r="CRA4" s="64"/>
      <c r="CRB4" s="26"/>
      <c r="CRC4" s="112"/>
      <c r="CRE4" s="64"/>
      <c r="CRF4" s="26"/>
      <c r="CRG4" s="112"/>
      <c r="CRI4" s="64"/>
      <c r="CRJ4" s="26"/>
      <c r="CRK4" s="112"/>
      <c r="CRM4" s="64"/>
      <c r="CRN4" s="26"/>
      <c r="CRO4" s="112"/>
      <c r="CRQ4" s="64"/>
      <c r="CRR4" s="26"/>
      <c r="CRS4" s="112"/>
      <c r="CRU4" s="64"/>
      <c r="CRV4" s="26"/>
      <c r="CRW4" s="112"/>
      <c r="CRY4" s="64"/>
      <c r="CRZ4" s="26"/>
      <c r="CSA4" s="112"/>
      <c r="CSC4" s="64"/>
      <c r="CSD4" s="26"/>
      <c r="CSE4" s="112"/>
      <c r="CSG4" s="64"/>
      <c r="CSH4" s="26"/>
      <c r="CSI4" s="112"/>
      <c r="CSK4" s="64"/>
      <c r="CSL4" s="26"/>
      <c r="CSM4" s="112"/>
      <c r="CSO4" s="64"/>
      <c r="CSP4" s="26"/>
      <c r="CSQ4" s="112"/>
      <c r="CSS4" s="64"/>
      <c r="CST4" s="26"/>
      <c r="CSU4" s="112"/>
      <c r="CSW4" s="64"/>
      <c r="CSX4" s="26"/>
      <c r="CSY4" s="112"/>
      <c r="CTA4" s="64"/>
      <c r="CTB4" s="26"/>
      <c r="CTC4" s="112"/>
      <c r="CTE4" s="64"/>
      <c r="CTF4" s="26"/>
      <c r="CTG4" s="112"/>
      <c r="CTI4" s="64"/>
      <c r="CTJ4" s="26"/>
      <c r="CTK4" s="112"/>
      <c r="CTM4" s="64"/>
      <c r="CTN4" s="26"/>
      <c r="CTO4" s="112"/>
      <c r="CTQ4" s="64"/>
      <c r="CTR4" s="26"/>
      <c r="CTS4" s="112"/>
      <c r="CTU4" s="64"/>
      <c r="CTV4" s="26"/>
      <c r="CTW4" s="112"/>
      <c r="CTY4" s="64"/>
      <c r="CTZ4" s="26"/>
      <c r="CUA4" s="112"/>
      <c r="CUC4" s="64"/>
      <c r="CUD4" s="26"/>
      <c r="CUE4" s="112"/>
      <c r="CUG4" s="64"/>
      <c r="CUH4" s="26"/>
      <c r="CUI4" s="112"/>
      <c r="CUK4" s="64"/>
      <c r="CUL4" s="26"/>
      <c r="CUM4" s="112"/>
      <c r="CUO4" s="64"/>
      <c r="CUP4" s="26"/>
      <c r="CUQ4" s="112"/>
      <c r="CUS4" s="64"/>
      <c r="CUT4" s="26"/>
      <c r="CUU4" s="112"/>
      <c r="CUW4" s="64"/>
      <c r="CUX4" s="26"/>
      <c r="CUY4" s="112"/>
      <c r="CVA4" s="64"/>
      <c r="CVB4" s="26"/>
      <c r="CVC4" s="112"/>
      <c r="CVE4" s="64"/>
      <c r="CVF4" s="26"/>
      <c r="CVG4" s="112"/>
      <c r="CVI4" s="64"/>
      <c r="CVJ4" s="26"/>
      <c r="CVK4" s="112"/>
      <c r="CVM4" s="64"/>
      <c r="CVN4" s="26"/>
      <c r="CVO4" s="112"/>
      <c r="CVQ4" s="64"/>
      <c r="CVR4" s="26"/>
      <c r="CVS4" s="112"/>
      <c r="CVU4" s="64"/>
      <c r="CVV4" s="26"/>
      <c r="CVW4" s="112"/>
      <c r="CVY4" s="64"/>
      <c r="CVZ4" s="26"/>
      <c r="CWA4" s="112"/>
      <c r="CWC4" s="64"/>
      <c r="CWD4" s="26"/>
      <c r="CWE4" s="112"/>
      <c r="CWG4" s="64"/>
      <c r="CWH4" s="26"/>
      <c r="CWI4" s="112"/>
      <c r="CWK4" s="64"/>
      <c r="CWL4" s="26"/>
      <c r="CWM4" s="112"/>
      <c r="CWO4" s="64"/>
      <c r="CWP4" s="26"/>
      <c r="CWQ4" s="112"/>
      <c r="CWS4" s="64"/>
      <c r="CWT4" s="26"/>
      <c r="CWU4" s="112"/>
      <c r="CWW4" s="64"/>
      <c r="CWX4" s="26"/>
      <c r="CWY4" s="112"/>
      <c r="CXA4" s="64"/>
      <c r="CXB4" s="26"/>
      <c r="CXC4" s="112"/>
      <c r="CXE4" s="64"/>
      <c r="CXF4" s="26"/>
      <c r="CXG4" s="112"/>
      <c r="CXI4" s="64"/>
      <c r="CXJ4" s="26"/>
      <c r="CXK4" s="112"/>
      <c r="CXM4" s="64"/>
      <c r="CXN4" s="26"/>
      <c r="CXO4" s="112"/>
      <c r="CXQ4" s="64"/>
      <c r="CXR4" s="26"/>
      <c r="CXS4" s="112"/>
      <c r="CXU4" s="64"/>
      <c r="CXV4" s="26"/>
      <c r="CXW4" s="112"/>
      <c r="CXY4" s="64"/>
      <c r="CXZ4" s="26"/>
      <c r="CYA4" s="112"/>
      <c r="CYC4" s="64"/>
      <c r="CYD4" s="26"/>
      <c r="CYE4" s="112"/>
      <c r="CYG4" s="64"/>
      <c r="CYH4" s="26"/>
      <c r="CYI4" s="112"/>
      <c r="CYK4" s="64"/>
      <c r="CYL4" s="26"/>
      <c r="CYM4" s="112"/>
      <c r="CYO4" s="64"/>
      <c r="CYP4" s="26"/>
      <c r="CYQ4" s="112"/>
      <c r="CYS4" s="64"/>
      <c r="CYT4" s="26"/>
      <c r="CYU4" s="112"/>
      <c r="CYW4" s="64"/>
      <c r="CYX4" s="26"/>
      <c r="CYY4" s="112"/>
      <c r="CZA4" s="64"/>
      <c r="CZB4" s="26"/>
      <c r="CZC4" s="112"/>
      <c r="CZE4" s="64"/>
      <c r="CZF4" s="26"/>
      <c r="CZG4" s="112"/>
      <c r="CZI4" s="64"/>
      <c r="CZJ4" s="26"/>
      <c r="CZK4" s="112"/>
      <c r="CZM4" s="64"/>
      <c r="CZN4" s="26"/>
      <c r="CZO4" s="112"/>
      <c r="CZQ4" s="64"/>
      <c r="CZR4" s="26"/>
      <c r="CZS4" s="112"/>
      <c r="CZU4" s="64"/>
      <c r="CZV4" s="26"/>
      <c r="CZW4" s="112"/>
      <c r="CZY4" s="64"/>
      <c r="CZZ4" s="26"/>
      <c r="DAA4" s="112"/>
      <c r="DAC4" s="64"/>
      <c r="DAD4" s="26"/>
      <c r="DAE4" s="112"/>
      <c r="DAG4" s="64"/>
      <c r="DAH4" s="26"/>
      <c r="DAI4" s="112"/>
      <c r="DAK4" s="64"/>
      <c r="DAL4" s="26"/>
      <c r="DAM4" s="112"/>
      <c r="DAO4" s="64"/>
      <c r="DAP4" s="26"/>
      <c r="DAQ4" s="112"/>
      <c r="DAS4" s="64"/>
      <c r="DAT4" s="26"/>
      <c r="DAU4" s="112"/>
      <c r="DAW4" s="64"/>
      <c r="DAX4" s="26"/>
      <c r="DAY4" s="112"/>
      <c r="DBA4" s="64"/>
      <c r="DBB4" s="26"/>
      <c r="DBC4" s="112"/>
      <c r="DBE4" s="64"/>
      <c r="DBF4" s="26"/>
      <c r="DBG4" s="112"/>
      <c r="DBI4" s="64"/>
      <c r="DBJ4" s="26"/>
      <c r="DBK4" s="112"/>
      <c r="DBM4" s="64"/>
      <c r="DBN4" s="26"/>
      <c r="DBO4" s="112"/>
      <c r="DBQ4" s="64"/>
      <c r="DBR4" s="26"/>
      <c r="DBS4" s="112"/>
      <c r="DBU4" s="64"/>
      <c r="DBV4" s="26"/>
      <c r="DBW4" s="112"/>
      <c r="DBY4" s="64"/>
      <c r="DBZ4" s="26"/>
      <c r="DCA4" s="112"/>
      <c r="DCC4" s="64"/>
      <c r="DCD4" s="26"/>
      <c r="DCE4" s="112"/>
      <c r="DCG4" s="64"/>
      <c r="DCH4" s="26"/>
      <c r="DCI4" s="112"/>
      <c r="DCK4" s="64"/>
      <c r="DCL4" s="26"/>
      <c r="DCM4" s="112"/>
      <c r="DCO4" s="64"/>
      <c r="DCP4" s="26"/>
      <c r="DCQ4" s="112"/>
      <c r="DCS4" s="64"/>
      <c r="DCT4" s="26"/>
      <c r="DCU4" s="112"/>
      <c r="DCW4" s="64"/>
      <c r="DCX4" s="26"/>
      <c r="DCY4" s="112"/>
      <c r="DDA4" s="64"/>
      <c r="DDB4" s="26"/>
      <c r="DDC4" s="112"/>
      <c r="DDE4" s="64"/>
      <c r="DDF4" s="26"/>
      <c r="DDG4" s="112"/>
      <c r="DDI4" s="64"/>
      <c r="DDJ4" s="26"/>
      <c r="DDK4" s="112"/>
      <c r="DDM4" s="64"/>
      <c r="DDN4" s="26"/>
      <c r="DDO4" s="112"/>
      <c r="DDQ4" s="64"/>
      <c r="DDR4" s="26"/>
      <c r="DDS4" s="112"/>
      <c r="DDU4" s="64"/>
      <c r="DDV4" s="26"/>
      <c r="DDW4" s="112"/>
      <c r="DDY4" s="64"/>
      <c r="DDZ4" s="26"/>
      <c r="DEA4" s="112"/>
      <c r="DEC4" s="64"/>
      <c r="DED4" s="26"/>
      <c r="DEE4" s="112"/>
      <c r="DEG4" s="64"/>
      <c r="DEH4" s="26"/>
      <c r="DEI4" s="112"/>
      <c r="DEK4" s="64"/>
      <c r="DEL4" s="26"/>
      <c r="DEM4" s="112"/>
      <c r="DEO4" s="64"/>
      <c r="DEP4" s="26"/>
      <c r="DEQ4" s="112"/>
      <c r="DES4" s="64"/>
      <c r="DET4" s="26"/>
      <c r="DEU4" s="112"/>
      <c r="DEW4" s="64"/>
      <c r="DEX4" s="26"/>
      <c r="DEY4" s="112"/>
      <c r="DFA4" s="64"/>
      <c r="DFB4" s="26"/>
      <c r="DFC4" s="112"/>
      <c r="DFE4" s="64"/>
      <c r="DFF4" s="26"/>
      <c r="DFG4" s="112"/>
      <c r="DFI4" s="64"/>
      <c r="DFJ4" s="26"/>
      <c r="DFK4" s="112"/>
      <c r="DFM4" s="64"/>
      <c r="DFN4" s="26"/>
      <c r="DFO4" s="112"/>
      <c r="DFQ4" s="64"/>
      <c r="DFR4" s="26"/>
      <c r="DFS4" s="112"/>
      <c r="DFU4" s="64"/>
      <c r="DFV4" s="26"/>
      <c r="DFW4" s="112"/>
      <c r="DFY4" s="64"/>
      <c r="DFZ4" s="26"/>
      <c r="DGA4" s="112"/>
      <c r="DGC4" s="64"/>
      <c r="DGD4" s="26"/>
      <c r="DGE4" s="112"/>
      <c r="DGG4" s="64"/>
      <c r="DGH4" s="26"/>
      <c r="DGI4" s="112"/>
      <c r="DGK4" s="64"/>
      <c r="DGL4" s="26"/>
      <c r="DGM4" s="112"/>
      <c r="DGO4" s="64"/>
      <c r="DGP4" s="26"/>
      <c r="DGQ4" s="112"/>
      <c r="DGS4" s="64"/>
      <c r="DGT4" s="26"/>
      <c r="DGU4" s="112"/>
      <c r="DGW4" s="64"/>
      <c r="DGX4" s="26"/>
      <c r="DGY4" s="112"/>
      <c r="DHA4" s="64"/>
      <c r="DHB4" s="26"/>
      <c r="DHC4" s="112"/>
      <c r="DHE4" s="64"/>
      <c r="DHF4" s="26"/>
      <c r="DHG4" s="112"/>
      <c r="DHI4" s="64"/>
      <c r="DHJ4" s="26"/>
      <c r="DHK4" s="112"/>
      <c r="DHM4" s="64"/>
      <c r="DHN4" s="26"/>
      <c r="DHO4" s="112"/>
      <c r="DHQ4" s="64"/>
      <c r="DHR4" s="26"/>
      <c r="DHS4" s="112"/>
      <c r="DHU4" s="64"/>
      <c r="DHV4" s="26"/>
      <c r="DHW4" s="112"/>
      <c r="DHY4" s="64"/>
      <c r="DHZ4" s="26"/>
      <c r="DIA4" s="112"/>
      <c r="DIC4" s="64"/>
      <c r="DID4" s="26"/>
      <c r="DIE4" s="112"/>
      <c r="DIG4" s="64"/>
      <c r="DIH4" s="26"/>
      <c r="DII4" s="112"/>
      <c r="DIK4" s="64"/>
      <c r="DIL4" s="26"/>
      <c r="DIM4" s="112"/>
      <c r="DIO4" s="64"/>
      <c r="DIP4" s="26"/>
      <c r="DIQ4" s="112"/>
      <c r="DIS4" s="64"/>
      <c r="DIT4" s="26"/>
      <c r="DIU4" s="112"/>
      <c r="DIW4" s="64"/>
      <c r="DIX4" s="26"/>
      <c r="DIY4" s="112"/>
      <c r="DJA4" s="64"/>
      <c r="DJB4" s="26"/>
      <c r="DJC4" s="112"/>
      <c r="DJE4" s="64"/>
      <c r="DJF4" s="26"/>
      <c r="DJG4" s="112"/>
      <c r="DJI4" s="64"/>
      <c r="DJJ4" s="26"/>
      <c r="DJK4" s="112"/>
      <c r="DJM4" s="64"/>
      <c r="DJN4" s="26"/>
      <c r="DJO4" s="112"/>
      <c r="DJQ4" s="64"/>
      <c r="DJR4" s="26"/>
      <c r="DJS4" s="112"/>
      <c r="DJU4" s="64"/>
      <c r="DJV4" s="26"/>
      <c r="DJW4" s="112"/>
      <c r="DJY4" s="64"/>
      <c r="DJZ4" s="26"/>
      <c r="DKA4" s="112"/>
      <c r="DKC4" s="64"/>
      <c r="DKD4" s="26"/>
      <c r="DKE4" s="112"/>
      <c r="DKG4" s="64"/>
      <c r="DKH4" s="26"/>
      <c r="DKI4" s="112"/>
      <c r="DKK4" s="64"/>
      <c r="DKL4" s="26"/>
      <c r="DKM4" s="112"/>
      <c r="DKO4" s="64"/>
      <c r="DKP4" s="26"/>
      <c r="DKQ4" s="112"/>
      <c r="DKS4" s="64"/>
      <c r="DKT4" s="26"/>
      <c r="DKU4" s="112"/>
      <c r="DKW4" s="64"/>
      <c r="DKX4" s="26"/>
      <c r="DKY4" s="112"/>
      <c r="DLA4" s="64"/>
      <c r="DLB4" s="26"/>
      <c r="DLC4" s="112"/>
      <c r="DLE4" s="64"/>
      <c r="DLF4" s="26"/>
      <c r="DLG4" s="112"/>
      <c r="DLI4" s="64"/>
      <c r="DLJ4" s="26"/>
      <c r="DLK4" s="112"/>
      <c r="DLM4" s="64"/>
      <c r="DLN4" s="26"/>
      <c r="DLO4" s="112"/>
      <c r="DLQ4" s="64"/>
      <c r="DLR4" s="26"/>
      <c r="DLS4" s="112"/>
      <c r="DLU4" s="64"/>
      <c r="DLV4" s="26"/>
      <c r="DLW4" s="112"/>
      <c r="DLY4" s="64"/>
      <c r="DLZ4" s="26"/>
      <c r="DMA4" s="112"/>
      <c r="DMC4" s="64"/>
      <c r="DMD4" s="26"/>
      <c r="DME4" s="112"/>
      <c r="DMG4" s="64"/>
      <c r="DMH4" s="26"/>
      <c r="DMI4" s="112"/>
      <c r="DMK4" s="64"/>
      <c r="DML4" s="26"/>
      <c r="DMM4" s="112"/>
      <c r="DMO4" s="64"/>
      <c r="DMP4" s="26"/>
      <c r="DMQ4" s="112"/>
      <c r="DMS4" s="64"/>
      <c r="DMT4" s="26"/>
      <c r="DMU4" s="112"/>
      <c r="DMW4" s="64"/>
      <c r="DMX4" s="26"/>
      <c r="DMY4" s="112"/>
      <c r="DNA4" s="64"/>
      <c r="DNB4" s="26"/>
      <c r="DNC4" s="112"/>
      <c r="DNE4" s="64"/>
      <c r="DNF4" s="26"/>
      <c r="DNG4" s="112"/>
      <c r="DNI4" s="64"/>
      <c r="DNJ4" s="26"/>
      <c r="DNK4" s="112"/>
      <c r="DNM4" s="64"/>
      <c r="DNN4" s="26"/>
      <c r="DNO4" s="112"/>
      <c r="DNQ4" s="64"/>
      <c r="DNR4" s="26"/>
      <c r="DNS4" s="112"/>
      <c r="DNU4" s="64"/>
      <c r="DNV4" s="26"/>
      <c r="DNW4" s="112"/>
      <c r="DNY4" s="64"/>
      <c r="DNZ4" s="26"/>
      <c r="DOA4" s="112"/>
      <c r="DOC4" s="64"/>
      <c r="DOD4" s="26"/>
      <c r="DOE4" s="112"/>
      <c r="DOG4" s="64"/>
      <c r="DOH4" s="26"/>
      <c r="DOI4" s="112"/>
      <c r="DOK4" s="64"/>
      <c r="DOL4" s="26"/>
      <c r="DOM4" s="112"/>
      <c r="DOO4" s="64"/>
      <c r="DOP4" s="26"/>
      <c r="DOQ4" s="112"/>
      <c r="DOS4" s="64"/>
      <c r="DOT4" s="26"/>
      <c r="DOU4" s="112"/>
      <c r="DOW4" s="64"/>
      <c r="DOX4" s="26"/>
      <c r="DOY4" s="112"/>
      <c r="DPA4" s="64"/>
      <c r="DPB4" s="26"/>
      <c r="DPC4" s="112"/>
      <c r="DPE4" s="64"/>
      <c r="DPF4" s="26"/>
      <c r="DPG4" s="112"/>
      <c r="DPI4" s="64"/>
      <c r="DPJ4" s="26"/>
      <c r="DPK4" s="112"/>
      <c r="DPM4" s="64"/>
      <c r="DPN4" s="26"/>
      <c r="DPO4" s="112"/>
      <c r="DPQ4" s="64"/>
      <c r="DPR4" s="26"/>
      <c r="DPS4" s="112"/>
      <c r="DPU4" s="64"/>
      <c r="DPV4" s="26"/>
      <c r="DPW4" s="112"/>
      <c r="DPY4" s="64"/>
      <c r="DPZ4" s="26"/>
      <c r="DQA4" s="112"/>
      <c r="DQC4" s="64"/>
      <c r="DQD4" s="26"/>
      <c r="DQE4" s="112"/>
      <c r="DQG4" s="64"/>
      <c r="DQH4" s="26"/>
      <c r="DQI4" s="112"/>
      <c r="DQK4" s="64"/>
      <c r="DQL4" s="26"/>
      <c r="DQM4" s="112"/>
      <c r="DQO4" s="64"/>
      <c r="DQP4" s="26"/>
      <c r="DQQ4" s="112"/>
      <c r="DQS4" s="64"/>
      <c r="DQT4" s="26"/>
      <c r="DQU4" s="112"/>
      <c r="DQW4" s="64"/>
      <c r="DQX4" s="26"/>
      <c r="DQY4" s="112"/>
      <c r="DRA4" s="64"/>
      <c r="DRB4" s="26"/>
      <c r="DRC4" s="112"/>
      <c r="DRE4" s="64"/>
      <c r="DRF4" s="26"/>
      <c r="DRG4" s="112"/>
      <c r="DRI4" s="64"/>
      <c r="DRJ4" s="26"/>
      <c r="DRK4" s="112"/>
      <c r="DRM4" s="64"/>
      <c r="DRN4" s="26"/>
      <c r="DRO4" s="112"/>
      <c r="DRQ4" s="64"/>
      <c r="DRR4" s="26"/>
      <c r="DRS4" s="112"/>
      <c r="DRU4" s="64"/>
      <c r="DRV4" s="26"/>
      <c r="DRW4" s="112"/>
      <c r="DRY4" s="64"/>
      <c r="DRZ4" s="26"/>
      <c r="DSA4" s="112"/>
      <c r="DSC4" s="64"/>
      <c r="DSD4" s="26"/>
      <c r="DSE4" s="112"/>
      <c r="DSG4" s="64"/>
      <c r="DSH4" s="26"/>
      <c r="DSI4" s="112"/>
      <c r="DSK4" s="64"/>
      <c r="DSL4" s="26"/>
      <c r="DSM4" s="112"/>
      <c r="DSO4" s="64"/>
      <c r="DSP4" s="26"/>
      <c r="DSQ4" s="112"/>
      <c r="DSS4" s="64"/>
      <c r="DST4" s="26"/>
      <c r="DSU4" s="112"/>
      <c r="DSW4" s="64"/>
      <c r="DSX4" s="26"/>
      <c r="DSY4" s="112"/>
      <c r="DTA4" s="64"/>
      <c r="DTB4" s="26"/>
      <c r="DTC4" s="112"/>
      <c r="DTE4" s="64"/>
      <c r="DTF4" s="26"/>
      <c r="DTG4" s="112"/>
      <c r="DTI4" s="64"/>
      <c r="DTJ4" s="26"/>
      <c r="DTK4" s="112"/>
      <c r="DTM4" s="64"/>
      <c r="DTN4" s="26"/>
      <c r="DTO4" s="112"/>
      <c r="DTQ4" s="64"/>
      <c r="DTR4" s="26"/>
      <c r="DTS4" s="112"/>
      <c r="DTU4" s="64"/>
      <c r="DTV4" s="26"/>
      <c r="DTW4" s="112"/>
      <c r="DTY4" s="64"/>
      <c r="DTZ4" s="26"/>
      <c r="DUA4" s="112"/>
      <c r="DUC4" s="64"/>
      <c r="DUD4" s="26"/>
      <c r="DUE4" s="112"/>
      <c r="DUG4" s="64"/>
      <c r="DUH4" s="26"/>
      <c r="DUI4" s="112"/>
      <c r="DUK4" s="64"/>
      <c r="DUL4" s="26"/>
      <c r="DUM4" s="112"/>
      <c r="DUO4" s="64"/>
      <c r="DUP4" s="26"/>
      <c r="DUQ4" s="112"/>
      <c r="DUS4" s="64"/>
      <c r="DUT4" s="26"/>
      <c r="DUU4" s="112"/>
      <c r="DUW4" s="64"/>
      <c r="DUX4" s="26"/>
      <c r="DUY4" s="112"/>
      <c r="DVA4" s="64"/>
      <c r="DVB4" s="26"/>
      <c r="DVC4" s="112"/>
      <c r="DVE4" s="64"/>
      <c r="DVF4" s="26"/>
      <c r="DVG4" s="112"/>
      <c r="DVI4" s="64"/>
      <c r="DVJ4" s="26"/>
      <c r="DVK4" s="112"/>
      <c r="DVM4" s="64"/>
      <c r="DVN4" s="26"/>
      <c r="DVO4" s="112"/>
      <c r="DVQ4" s="64"/>
      <c r="DVR4" s="26"/>
      <c r="DVS4" s="112"/>
      <c r="DVU4" s="64"/>
      <c r="DVV4" s="26"/>
      <c r="DVW4" s="112"/>
      <c r="DVY4" s="64"/>
      <c r="DVZ4" s="26"/>
      <c r="DWA4" s="112"/>
      <c r="DWC4" s="64"/>
      <c r="DWD4" s="26"/>
      <c r="DWE4" s="112"/>
      <c r="DWG4" s="64"/>
      <c r="DWH4" s="26"/>
      <c r="DWI4" s="112"/>
      <c r="DWK4" s="64"/>
      <c r="DWL4" s="26"/>
      <c r="DWM4" s="112"/>
      <c r="DWO4" s="64"/>
      <c r="DWP4" s="26"/>
      <c r="DWQ4" s="112"/>
      <c r="DWS4" s="64"/>
      <c r="DWT4" s="26"/>
      <c r="DWU4" s="112"/>
      <c r="DWW4" s="64"/>
      <c r="DWX4" s="26"/>
      <c r="DWY4" s="112"/>
      <c r="DXA4" s="64"/>
      <c r="DXB4" s="26"/>
      <c r="DXC4" s="112"/>
      <c r="DXE4" s="64"/>
      <c r="DXF4" s="26"/>
      <c r="DXG4" s="112"/>
      <c r="DXI4" s="64"/>
      <c r="DXJ4" s="26"/>
      <c r="DXK4" s="112"/>
      <c r="DXM4" s="64"/>
      <c r="DXN4" s="26"/>
      <c r="DXO4" s="112"/>
      <c r="DXQ4" s="64"/>
      <c r="DXR4" s="26"/>
      <c r="DXS4" s="112"/>
      <c r="DXU4" s="64"/>
      <c r="DXV4" s="26"/>
      <c r="DXW4" s="112"/>
      <c r="DXY4" s="64"/>
      <c r="DXZ4" s="26"/>
      <c r="DYA4" s="112"/>
      <c r="DYC4" s="64"/>
      <c r="DYD4" s="26"/>
      <c r="DYE4" s="112"/>
      <c r="DYG4" s="64"/>
      <c r="DYH4" s="26"/>
      <c r="DYI4" s="112"/>
      <c r="DYK4" s="64"/>
      <c r="DYL4" s="26"/>
      <c r="DYM4" s="112"/>
      <c r="DYO4" s="64"/>
      <c r="DYP4" s="26"/>
      <c r="DYQ4" s="112"/>
      <c r="DYS4" s="64"/>
      <c r="DYT4" s="26"/>
      <c r="DYU4" s="112"/>
      <c r="DYW4" s="64"/>
      <c r="DYX4" s="26"/>
      <c r="DYY4" s="112"/>
      <c r="DZA4" s="64"/>
      <c r="DZB4" s="26"/>
      <c r="DZC4" s="112"/>
      <c r="DZE4" s="64"/>
      <c r="DZF4" s="26"/>
      <c r="DZG4" s="112"/>
      <c r="DZI4" s="64"/>
      <c r="DZJ4" s="26"/>
      <c r="DZK4" s="112"/>
      <c r="DZM4" s="64"/>
      <c r="DZN4" s="26"/>
      <c r="DZO4" s="112"/>
      <c r="DZQ4" s="64"/>
      <c r="DZR4" s="26"/>
      <c r="DZS4" s="112"/>
      <c r="DZU4" s="64"/>
      <c r="DZV4" s="26"/>
      <c r="DZW4" s="112"/>
      <c r="DZY4" s="64"/>
      <c r="DZZ4" s="26"/>
      <c r="EAA4" s="112"/>
      <c r="EAC4" s="64"/>
      <c r="EAD4" s="26"/>
      <c r="EAE4" s="112"/>
      <c r="EAG4" s="64"/>
      <c r="EAH4" s="26"/>
      <c r="EAI4" s="112"/>
      <c r="EAK4" s="64"/>
      <c r="EAL4" s="26"/>
      <c r="EAM4" s="112"/>
      <c r="EAO4" s="64"/>
      <c r="EAP4" s="26"/>
      <c r="EAQ4" s="112"/>
      <c r="EAS4" s="64"/>
      <c r="EAT4" s="26"/>
      <c r="EAU4" s="112"/>
      <c r="EAW4" s="64"/>
      <c r="EAX4" s="26"/>
      <c r="EAY4" s="112"/>
      <c r="EBA4" s="64"/>
      <c r="EBB4" s="26"/>
      <c r="EBC4" s="112"/>
      <c r="EBE4" s="64"/>
      <c r="EBF4" s="26"/>
      <c r="EBG4" s="112"/>
      <c r="EBI4" s="64"/>
      <c r="EBJ4" s="26"/>
      <c r="EBK4" s="112"/>
      <c r="EBM4" s="64"/>
      <c r="EBN4" s="26"/>
      <c r="EBO4" s="112"/>
      <c r="EBQ4" s="64"/>
      <c r="EBR4" s="26"/>
      <c r="EBS4" s="112"/>
      <c r="EBU4" s="64"/>
      <c r="EBV4" s="26"/>
      <c r="EBW4" s="112"/>
      <c r="EBY4" s="64"/>
      <c r="EBZ4" s="26"/>
      <c r="ECA4" s="112"/>
      <c r="ECC4" s="64"/>
      <c r="ECD4" s="26"/>
      <c r="ECE4" s="112"/>
      <c r="ECG4" s="64"/>
      <c r="ECH4" s="26"/>
      <c r="ECI4" s="112"/>
      <c r="ECK4" s="64"/>
      <c r="ECL4" s="26"/>
      <c r="ECM4" s="112"/>
      <c r="ECO4" s="64"/>
      <c r="ECP4" s="26"/>
      <c r="ECQ4" s="112"/>
      <c r="ECS4" s="64"/>
      <c r="ECT4" s="26"/>
      <c r="ECU4" s="112"/>
      <c r="ECW4" s="64"/>
      <c r="ECX4" s="26"/>
      <c r="ECY4" s="112"/>
      <c r="EDA4" s="64"/>
      <c r="EDB4" s="26"/>
      <c r="EDC4" s="112"/>
      <c r="EDE4" s="64"/>
      <c r="EDF4" s="26"/>
      <c r="EDG4" s="112"/>
      <c r="EDI4" s="64"/>
      <c r="EDJ4" s="26"/>
      <c r="EDK4" s="112"/>
      <c r="EDM4" s="64"/>
      <c r="EDN4" s="26"/>
      <c r="EDO4" s="112"/>
      <c r="EDQ4" s="64"/>
      <c r="EDR4" s="26"/>
      <c r="EDS4" s="112"/>
      <c r="EDU4" s="64"/>
      <c r="EDV4" s="26"/>
      <c r="EDW4" s="112"/>
      <c r="EDY4" s="64"/>
      <c r="EDZ4" s="26"/>
      <c r="EEA4" s="112"/>
      <c r="EEC4" s="64"/>
      <c r="EED4" s="26"/>
      <c r="EEE4" s="112"/>
      <c r="EEG4" s="64"/>
      <c r="EEH4" s="26"/>
      <c r="EEI4" s="112"/>
      <c r="EEK4" s="64"/>
      <c r="EEL4" s="26"/>
      <c r="EEM4" s="112"/>
      <c r="EEO4" s="64"/>
      <c r="EEP4" s="26"/>
      <c r="EEQ4" s="112"/>
      <c r="EES4" s="64"/>
      <c r="EET4" s="26"/>
      <c r="EEU4" s="112"/>
      <c r="EEW4" s="64"/>
      <c r="EEX4" s="26"/>
      <c r="EEY4" s="112"/>
      <c r="EFA4" s="64"/>
      <c r="EFB4" s="26"/>
      <c r="EFC4" s="112"/>
      <c r="EFE4" s="64"/>
      <c r="EFF4" s="26"/>
      <c r="EFG4" s="112"/>
      <c r="EFI4" s="64"/>
      <c r="EFJ4" s="26"/>
      <c r="EFK4" s="112"/>
      <c r="EFM4" s="64"/>
      <c r="EFN4" s="26"/>
      <c r="EFO4" s="112"/>
      <c r="EFQ4" s="64"/>
      <c r="EFR4" s="26"/>
      <c r="EFS4" s="112"/>
      <c r="EFU4" s="64"/>
      <c r="EFV4" s="26"/>
      <c r="EFW4" s="112"/>
      <c r="EFY4" s="64"/>
      <c r="EFZ4" s="26"/>
      <c r="EGA4" s="112"/>
      <c r="EGC4" s="64"/>
      <c r="EGD4" s="26"/>
      <c r="EGE4" s="112"/>
      <c r="EGG4" s="64"/>
      <c r="EGH4" s="26"/>
      <c r="EGI4" s="112"/>
      <c r="EGK4" s="64"/>
      <c r="EGL4" s="26"/>
      <c r="EGM4" s="112"/>
      <c r="EGO4" s="64"/>
      <c r="EGP4" s="26"/>
      <c r="EGQ4" s="112"/>
      <c r="EGS4" s="64"/>
      <c r="EGT4" s="26"/>
      <c r="EGU4" s="112"/>
      <c r="EGW4" s="64"/>
      <c r="EGX4" s="26"/>
      <c r="EGY4" s="112"/>
      <c r="EHA4" s="64"/>
      <c r="EHB4" s="26"/>
      <c r="EHC4" s="112"/>
      <c r="EHE4" s="64"/>
      <c r="EHF4" s="26"/>
      <c r="EHG4" s="112"/>
      <c r="EHI4" s="64"/>
      <c r="EHJ4" s="26"/>
      <c r="EHK4" s="112"/>
      <c r="EHM4" s="64"/>
      <c r="EHN4" s="26"/>
      <c r="EHO4" s="112"/>
      <c r="EHQ4" s="64"/>
      <c r="EHR4" s="26"/>
      <c r="EHS4" s="112"/>
      <c r="EHU4" s="64"/>
      <c r="EHV4" s="26"/>
      <c r="EHW4" s="112"/>
      <c r="EHY4" s="64"/>
      <c r="EHZ4" s="26"/>
      <c r="EIA4" s="112"/>
      <c r="EIC4" s="64"/>
      <c r="EID4" s="26"/>
      <c r="EIE4" s="112"/>
      <c r="EIG4" s="64"/>
      <c r="EIH4" s="26"/>
      <c r="EII4" s="112"/>
      <c r="EIK4" s="64"/>
      <c r="EIL4" s="26"/>
      <c r="EIM4" s="112"/>
      <c r="EIO4" s="64"/>
      <c r="EIP4" s="26"/>
      <c r="EIQ4" s="112"/>
      <c r="EIS4" s="64"/>
      <c r="EIT4" s="26"/>
      <c r="EIU4" s="112"/>
      <c r="EIW4" s="64"/>
      <c r="EIX4" s="26"/>
      <c r="EIY4" s="112"/>
      <c r="EJA4" s="64"/>
      <c r="EJB4" s="26"/>
      <c r="EJC4" s="112"/>
      <c r="EJE4" s="64"/>
      <c r="EJF4" s="26"/>
      <c r="EJG4" s="112"/>
      <c r="EJI4" s="64"/>
      <c r="EJJ4" s="26"/>
      <c r="EJK4" s="112"/>
      <c r="EJM4" s="64"/>
      <c r="EJN4" s="26"/>
      <c r="EJO4" s="112"/>
      <c r="EJQ4" s="64"/>
      <c r="EJR4" s="26"/>
      <c r="EJS4" s="112"/>
      <c r="EJU4" s="64"/>
      <c r="EJV4" s="26"/>
      <c r="EJW4" s="112"/>
      <c r="EJY4" s="64"/>
      <c r="EJZ4" s="26"/>
      <c r="EKA4" s="112"/>
      <c r="EKC4" s="64"/>
      <c r="EKD4" s="26"/>
      <c r="EKE4" s="112"/>
      <c r="EKG4" s="64"/>
      <c r="EKH4" s="26"/>
      <c r="EKI4" s="112"/>
      <c r="EKK4" s="64"/>
      <c r="EKL4" s="26"/>
      <c r="EKM4" s="112"/>
      <c r="EKO4" s="64"/>
      <c r="EKP4" s="26"/>
      <c r="EKQ4" s="112"/>
      <c r="EKS4" s="64"/>
      <c r="EKT4" s="26"/>
      <c r="EKU4" s="112"/>
      <c r="EKW4" s="64"/>
      <c r="EKX4" s="26"/>
      <c r="EKY4" s="112"/>
      <c r="ELA4" s="64"/>
      <c r="ELB4" s="26"/>
      <c r="ELC4" s="112"/>
      <c r="ELE4" s="64"/>
      <c r="ELF4" s="26"/>
      <c r="ELG4" s="112"/>
      <c r="ELI4" s="64"/>
      <c r="ELJ4" s="26"/>
      <c r="ELK4" s="112"/>
      <c r="ELM4" s="64"/>
      <c r="ELN4" s="26"/>
      <c r="ELO4" s="112"/>
      <c r="ELQ4" s="64"/>
      <c r="ELR4" s="26"/>
      <c r="ELS4" s="112"/>
      <c r="ELU4" s="64"/>
      <c r="ELV4" s="26"/>
      <c r="ELW4" s="112"/>
      <c r="ELY4" s="64"/>
      <c r="ELZ4" s="26"/>
      <c r="EMA4" s="112"/>
      <c r="EMC4" s="64"/>
      <c r="EMD4" s="26"/>
      <c r="EME4" s="112"/>
      <c r="EMG4" s="64"/>
      <c r="EMH4" s="26"/>
      <c r="EMI4" s="112"/>
      <c r="EMK4" s="64"/>
      <c r="EML4" s="26"/>
      <c r="EMM4" s="112"/>
      <c r="EMO4" s="64"/>
      <c r="EMP4" s="26"/>
      <c r="EMQ4" s="112"/>
      <c r="EMS4" s="64"/>
      <c r="EMT4" s="26"/>
      <c r="EMU4" s="112"/>
      <c r="EMW4" s="64"/>
      <c r="EMX4" s="26"/>
      <c r="EMY4" s="112"/>
      <c r="ENA4" s="64"/>
      <c r="ENB4" s="26"/>
      <c r="ENC4" s="112"/>
      <c r="ENE4" s="64"/>
      <c r="ENF4" s="26"/>
      <c r="ENG4" s="112"/>
      <c r="ENI4" s="64"/>
      <c r="ENJ4" s="26"/>
      <c r="ENK4" s="112"/>
      <c r="ENM4" s="64"/>
      <c r="ENN4" s="26"/>
      <c r="ENO4" s="112"/>
      <c r="ENQ4" s="64"/>
      <c r="ENR4" s="26"/>
      <c r="ENS4" s="112"/>
      <c r="ENU4" s="64"/>
      <c r="ENV4" s="26"/>
      <c r="ENW4" s="112"/>
      <c r="ENY4" s="64"/>
      <c r="ENZ4" s="26"/>
      <c r="EOA4" s="112"/>
      <c r="EOC4" s="64"/>
      <c r="EOD4" s="26"/>
      <c r="EOE4" s="112"/>
      <c r="EOG4" s="64"/>
      <c r="EOH4" s="26"/>
      <c r="EOI4" s="112"/>
      <c r="EOK4" s="64"/>
      <c r="EOL4" s="26"/>
      <c r="EOM4" s="112"/>
      <c r="EOO4" s="64"/>
      <c r="EOP4" s="26"/>
      <c r="EOQ4" s="112"/>
      <c r="EOS4" s="64"/>
      <c r="EOT4" s="26"/>
      <c r="EOU4" s="112"/>
      <c r="EOW4" s="64"/>
      <c r="EOX4" s="26"/>
      <c r="EOY4" s="112"/>
      <c r="EPA4" s="64"/>
      <c r="EPB4" s="26"/>
      <c r="EPC4" s="112"/>
      <c r="EPE4" s="64"/>
      <c r="EPF4" s="26"/>
      <c r="EPG4" s="112"/>
      <c r="EPI4" s="64"/>
      <c r="EPJ4" s="26"/>
      <c r="EPK4" s="112"/>
      <c r="EPM4" s="64"/>
      <c r="EPN4" s="26"/>
      <c r="EPO4" s="112"/>
      <c r="EPQ4" s="64"/>
      <c r="EPR4" s="26"/>
      <c r="EPS4" s="112"/>
      <c r="EPU4" s="64"/>
      <c r="EPV4" s="26"/>
      <c r="EPW4" s="112"/>
      <c r="EPY4" s="64"/>
      <c r="EPZ4" s="26"/>
      <c r="EQA4" s="112"/>
      <c r="EQC4" s="64"/>
      <c r="EQD4" s="26"/>
      <c r="EQE4" s="112"/>
      <c r="EQG4" s="64"/>
      <c r="EQH4" s="26"/>
      <c r="EQI4" s="112"/>
      <c r="EQK4" s="64"/>
      <c r="EQL4" s="26"/>
      <c r="EQM4" s="112"/>
      <c r="EQO4" s="64"/>
      <c r="EQP4" s="26"/>
      <c r="EQQ4" s="112"/>
      <c r="EQS4" s="64"/>
      <c r="EQT4" s="26"/>
      <c r="EQU4" s="112"/>
      <c r="EQW4" s="64"/>
      <c r="EQX4" s="26"/>
      <c r="EQY4" s="112"/>
      <c r="ERA4" s="64"/>
      <c r="ERB4" s="26"/>
      <c r="ERC4" s="112"/>
      <c r="ERE4" s="64"/>
      <c r="ERF4" s="26"/>
      <c r="ERG4" s="112"/>
      <c r="ERI4" s="64"/>
      <c r="ERJ4" s="26"/>
      <c r="ERK4" s="112"/>
      <c r="ERM4" s="64"/>
      <c r="ERN4" s="26"/>
      <c r="ERO4" s="112"/>
      <c r="ERQ4" s="64"/>
      <c r="ERR4" s="26"/>
      <c r="ERS4" s="112"/>
      <c r="ERU4" s="64"/>
      <c r="ERV4" s="26"/>
      <c r="ERW4" s="112"/>
      <c r="ERY4" s="64"/>
      <c r="ERZ4" s="26"/>
      <c r="ESA4" s="112"/>
      <c r="ESC4" s="64"/>
      <c r="ESD4" s="26"/>
      <c r="ESE4" s="112"/>
      <c r="ESG4" s="64"/>
      <c r="ESH4" s="26"/>
      <c r="ESI4" s="112"/>
      <c r="ESK4" s="64"/>
      <c r="ESL4" s="26"/>
      <c r="ESM4" s="112"/>
      <c r="ESO4" s="64"/>
      <c r="ESP4" s="26"/>
      <c r="ESQ4" s="112"/>
      <c r="ESS4" s="64"/>
      <c r="EST4" s="26"/>
      <c r="ESU4" s="112"/>
      <c r="ESW4" s="64"/>
      <c r="ESX4" s="26"/>
      <c r="ESY4" s="112"/>
      <c r="ETA4" s="64"/>
      <c r="ETB4" s="26"/>
      <c r="ETC4" s="112"/>
      <c r="ETE4" s="64"/>
      <c r="ETF4" s="26"/>
      <c r="ETG4" s="112"/>
      <c r="ETI4" s="64"/>
      <c r="ETJ4" s="26"/>
      <c r="ETK4" s="112"/>
      <c r="ETM4" s="64"/>
      <c r="ETN4" s="26"/>
      <c r="ETO4" s="112"/>
      <c r="ETQ4" s="64"/>
      <c r="ETR4" s="26"/>
      <c r="ETS4" s="112"/>
      <c r="ETU4" s="64"/>
      <c r="ETV4" s="26"/>
      <c r="ETW4" s="112"/>
      <c r="ETY4" s="64"/>
      <c r="ETZ4" s="26"/>
      <c r="EUA4" s="112"/>
      <c r="EUC4" s="64"/>
      <c r="EUD4" s="26"/>
      <c r="EUE4" s="112"/>
      <c r="EUG4" s="64"/>
      <c r="EUH4" s="26"/>
      <c r="EUI4" s="112"/>
      <c r="EUK4" s="64"/>
      <c r="EUL4" s="26"/>
      <c r="EUM4" s="112"/>
      <c r="EUO4" s="64"/>
      <c r="EUP4" s="26"/>
      <c r="EUQ4" s="112"/>
      <c r="EUS4" s="64"/>
      <c r="EUT4" s="26"/>
      <c r="EUU4" s="112"/>
      <c r="EUW4" s="64"/>
      <c r="EUX4" s="26"/>
      <c r="EUY4" s="112"/>
      <c r="EVA4" s="64"/>
      <c r="EVB4" s="26"/>
      <c r="EVC4" s="112"/>
      <c r="EVE4" s="64"/>
      <c r="EVF4" s="26"/>
      <c r="EVG4" s="112"/>
      <c r="EVI4" s="64"/>
      <c r="EVJ4" s="26"/>
      <c r="EVK4" s="112"/>
      <c r="EVM4" s="64"/>
      <c r="EVN4" s="26"/>
      <c r="EVO4" s="112"/>
      <c r="EVQ4" s="64"/>
      <c r="EVR4" s="26"/>
      <c r="EVS4" s="112"/>
      <c r="EVU4" s="64"/>
      <c r="EVV4" s="26"/>
      <c r="EVW4" s="112"/>
      <c r="EVY4" s="64"/>
      <c r="EVZ4" s="26"/>
      <c r="EWA4" s="112"/>
      <c r="EWC4" s="64"/>
      <c r="EWD4" s="26"/>
      <c r="EWE4" s="112"/>
      <c r="EWG4" s="64"/>
      <c r="EWH4" s="26"/>
      <c r="EWI4" s="112"/>
      <c r="EWK4" s="64"/>
      <c r="EWL4" s="26"/>
      <c r="EWM4" s="112"/>
      <c r="EWO4" s="64"/>
      <c r="EWP4" s="26"/>
      <c r="EWQ4" s="112"/>
      <c r="EWS4" s="64"/>
      <c r="EWT4" s="26"/>
      <c r="EWU4" s="112"/>
      <c r="EWW4" s="64"/>
      <c r="EWX4" s="26"/>
      <c r="EWY4" s="112"/>
      <c r="EXA4" s="64"/>
      <c r="EXB4" s="26"/>
      <c r="EXC4" s="112"/>
      <c r="EXE4" s="64"/>
      <c r="EXF4" s="26"/>
      <c r="EXG4" s="112"/>
      <c r="EXI4" s="64"/>
      <c r="EXJ4" s="26"/>
      <c r="EXK4" s="112"/>
      <c r="EXM4" s="64"/>
      <c r="EXN4" s="26"/>
      <c r="EXO4" s="112"/>
      <c r="EXQ4" s="64"/>
      <c r="EXR4" s="26"/>
      <c r="EXS4" s="112"/>
      <c r="EXU4" s="64"/>
      <c r="EXV4" s="26"/>
      <c r="EXW4" s="112"/>
      <c r="EXY4" s="64"/>
      <c r="EXZ4" s="26"/>
      <c r="EYA4" s="112"/>
      <c r="EYC4" s="64"/>
      <c r="EYD4" s="26"/>
      <c r="EYE4" s="112"/>
      <c r="EYG4" s="64"/>
      <c r="EYH4" s="26"/>
      <c r="EYI4" s="112"/>
      <c r="EYK4" s="64"/>
      <c r="EYL4" s="26"/>
      <c r="EYM4" s="112"/>
      <c r="EYO4" s="64"/>
      <c r="EYP4" s="26"/>
      <c r="EYQ4" s="112"/>
      <c r="EYS4" s="64"/>
      <c r="EYT4" s="26"/>
      <c r="EYU4" s="112"/>
      <c r="EYW4" s="64"/>
      <c r="EYX4" s="26"/>
      <c r="EYY4" s="112"/>
      <c r="EZA4" s="64"/>
      <c r="EZB4" s="26"/>
      <c r="EZC4" s="112"/>
      <c r="EZE4" s="64"/>
      <c r="EZF4" s="26"/>
      <c r="EZG4" s="112"/>
      <c r="EZI4" s="64"/>
      <c r="EZJ4" s="26"/>
      <c r="EZK4" s="112"/>
      <c r="EZM4" s="64"/>
      <c r="EZN4" s="26"/>
      <c r="EZO4" s="112"/>
      <c r="EZQ4" s="64"/>
      <c r="EZR4" s="26"/>
      <c r="EZS4" s="112"/>
      <c r="EZU4" s="64"/>
      <c r="EZV4" s="26"/>
      <c r="EZW4" s="112"/>
      <c r="EZY4" s="64"/>
      <c r="EZZ4" s="26"/>
      <c r="FAA4" s="112"/>
      <c r="FAC4" s="64"/>
      <c r="FAD4" s="26"/>
      <c r="FAE4" s="112"/>
      <c r="FAG4" s="64"/>
      <c r="FAH4" s="26"/>
      <c r="FAI4" s="112"/>
      <c r="FAK4" s="64"/>
      <c r="FAL4" s="26"/>
      <c r="FAM4" s="112"/>
      <c r="FAO4" s="64"/>
      <c r="FAP4" s="26"/>
      <c r="FAQ4" s="112"/>
      <c r="FAS4" s="64"/>
      <c r="FAT4" s="26"/>
      <c r="FAU4" s="112"/>
      <c r="FAW4" s="64"/>
      <c r="FAX4" s="26"/>
      <c r="FAY4" s="112"/>
      <c r="FBA4" s="64"/>
      <c r="FBB4" s="26"/>
      <c r="FBC4" s="112"/>
      <c r="FBE4" s="64"/>
      <c r="FBF4" s="26"/>
      <c r="FBG4" s="112"/>
      <c r="FBI4" s="64"/>
      <c r="FBJ4" s="26"/>
      <c r="FBK4" s="112"/>
      <c r="FBM4" s="64"/>
      <c r="FBN4" s="26"/>
      <c r="FBO4" s="112"/>
      <c r="FBQ4" s="64"/>
      <c r="FBR4" s="26"/>
      <c r="FBS4" s="112"/>
      <c r="FBU4" s="64"/>
      <c r="FBV4" s="26"/>
      <c r="FBW4" s="112"/>
      <c r="FBY4" s="64"/>
      <c r="FBZ4" s="26"/>
      <c r="FCA4" s="112"/>
      <c r="FCC4" s="64"/>
      <c r="FCD4" s="26"/>
      <c r="FCE4" s="112"/>
      <c r="FCG4" s="64"/>
      <c r="FCH4" s="26"/>
      <c r="FCI4" s="112"/>
      <c r="FCK4" s="64"/>
      <c r="FCL4" s="26"/>
      <c r="FCM4" s="112"/>
      <c r="FCO4" s="64"/>
      <c r="FCP4" s="26"/>
      <c r="FCQ4" s="112"/>
      <c r="FCS4" s="64"/>
      <c r="FCT4" s="26"/>
      <c r="FCU4" s="112"/>
      <c r="FCW4" s="64"/>
      <c r="FCX4" s="26"/>
      <c r="FCY4" s="112"/>
      <c r="FDA4" s="64"/>
      <c r="FDB4" s="26"/>
      <c r="FDC4" s="112"/>
      <c r="FDE4" s="64"/>
      <c r="FDF4" s="26"/>
      <c r="FDG4" s="112"/>
      <c r="FDI4" s="64"/>
      <c r="FDJ4" s="26"/>
      <c r="FDK4" s="112"/>
      <c r="FDM4" s="64"/>
      <c r="FDN4" s="26"/>
      <c r="FDO4" s="112"/>
      <c r="FDQ4" s="64"/>
      <c r="FDR4" s="26"/>
      <c r="FDS4" s="112"/>
      <c r="FDU4" s="64"/>
      <c r="FDV4" s="26"/>
      <c r="FDW4" s="112"/>
      <c r="FDY4" s="64"/>
      <c r="FDZ4" s="26"/>
      <c r="FEA4" s="112"/>
      <c r="FEC4" s="64"/>
      <c r="FED4" s="26"/>
      <c r="FEE4" s="112"/>
      <c r="FEG4" s="64"/>
      <c r="FEH4" s="26"/>
      <c r="FEI4" s="112"/>
      <c r="FEK4" s="64"/>
      <c r="FEL4" s="26"/>
      <c r="FEM4" s="112"/>
      <c r="FEO4" s="64"/>
      <c r="FEP4" s="26"/>
      <c r="FEQ4" s="112"/>
      <c r="FES4" s="64"/>
      <c r="FET4" s="26"/>
      <c r="FEU4" s="112"/>
      <c r="FEW4" s="64"/>
      <c r="FEX4" s="26"/>
      <c r="FEY4" s="112"/>
      <c r="FFA4" s="64"/>
      <c r="FFB4" s="26"/>
      <c r="FFC4" s="112"/>
      <c r="FFE4" s="64"/>
      <c r="FFF4" s="26"/>
      <c r="FFG4" s="112"/>
      <c r="FFI4" s="64"/>
      <c r="FFJ4" s="26"/>
      <c r="FFK4" s="112"/>
      <c r="FFM4" s="64"/>
      <c r="FFN4" s="26"/>
      <c r="FFO4" s="112"/>
      <c r="FFQ4" s="64"/>
      <c r="FFR4" s="26"/>
      <c r="FFS4" s="112"/>
      <c r="FFU4" s="64"/>
      <c r="FFV4" s="26"/>
      <c r="FFW4" s="112"/>
      <c r="FFY4" s="64"/>
      <c r="FFZ4" s="26"/>
      <c r="FGA4" s="112"/>
      <c r="FGC4" s="64"/>
      <c r="FGD4" s="26"/>
      <c r="FGE4" s="112"/>
      <c r="FGG4" s="64"/>
      <c r="FGH4" s="26"/>
      <c r="FGI4" s="112"/>
      <c r="FGK4" s="64"/>
      <c r="FGL4" s="26"/>
      <c r="FGM4" s="112"/>
      <c r="FGO4" s="64"/>
      <c r="FGP4" s="26"/>
      <c r="FGQ4" s="112"/>
      <c r="FGS4" s="64"/>
      <c r="FGT4" s="26"/>
      <c r="FGU4" s="112"/>
      <c r="FGW4" s="64"/>
      <c r="FGX4" s="26"/>
      <c r="FGY4" s="112"/>
      <c r="FHA4" s="64"/>
      <c r="FHB4" s="26"/>
      <c r="FHC4" s="112"/>
      <c r="FHE4" s="64"/>
      <c r="FHF4" s="26"/>
      <c r="FHG4" s="112"/>
      <c r="FHI4" s="64"/>
      <c r="FHJ4" s="26"/>
      <c r="FHK4" s="112"/>
      <c r="FHM4" s="64"/>
      <c r="FHN4" s="26"/>
      <c r="FHO4" s="112"/>
      <c r="FHQ4" s="64"/>
      <c r="FHR4" s="26"/>
      <c r="FHS4" s="112"/>
      <c r="FHU4" s="64"/>
      <c r="FHV4" s="26"/>
      <c r="FHW4" s="112"/>
      <c r="FHY4" s="64"/>
      <c r="FHZ4" s="26"/>
      <c r="FIA4" s="112"/>
      <c r="FIC4" s="64"/>
      <c r="FID4" s="26"/>
      <c r="FIE4" s="112"/>
      <c r="FIG4" s="64"/>
      <c r="FIH4" s="26"/>
      <c r="FII4" s="112"/>
      <c r="FIK4" s="64"/>
      <c r="FIL4" s="26"/>
      <c r="FIM4" s="112"/>
      <c r="FIO4" s="64"/>
      <c r="FIP4" s="26"/>
      <c r="FIQ4" s="112"/>
      <c r="FIS4" s="64"/>
      <c r="FIT4" s="26"/>
      <c r="FIU4" s="112"/>
      <c r="FIW4" s="64"/>
      <c r="FIX4" s="26"/>
      <c r="FIY4" s="112"/>
      <c r="FJA4" s="64"/>
      <c r="FJB4" s="26"/>
      <c r="FJC4" s="112"/>
      <c r="FJE4" s="64"/>
      <c r="FJF4" s="26"/>
      <c r="FJG4" s="112"/>
      <c r="FJI4" s="64"/>
      <c r="FJJ4" s="26"/>
      <c r="FJK4" s="112"/>
      <c r="FJM4" s="64"/>
      <c r="FJN4" s="26"/>
      <c r="FJO4" s="112"/>
      <c r="FJQ4" s="64"/>
      <c r="FJR4" s="26"/>
      <c r="FJS4" s="112"/>
      <c r="FJU4" s="64"/>
      <c r="FJV4" s="26"/>
      <c r="FJW4" s="112"/>
      <c r="FJY4" s="64"/>
      <c r="FJZ4" s="26"/>
      <c r="FKA4" s="112"/>
      <c r="FKC4" s="64"/>
      <c r="FKD4" s="26"/>
      <c r="FKE4" s="112"/>
      <c r="FKG4" s="64"/>
      <c r="FKH4" s="26"/>
      <c r="FKI4" s="112"/>
      <c r="FKK4" s="64"/>
      <c r="FKL4" s="26"/>
      <c r="FKM4" s="112"/>
      <c r="FKO4" s="64"/>
      <c r="FKP4" s="26"/>
      <c r="FKQ4" s="112"/>
      <c r="FKS4" s="64"/>
      <c r="FKT4" s="26"/>
      <c r="FKU4" s="112"/>
      <c r="FKW4" s="64"/>
      <c r="FKX4" s="26"/>
      <c r="FKY4" s="112"/>
      <c r="FLA4" s="64"/>
      <c r="FLB4" s="26"/>
      <c r="FLC4" s="112"/>
      <c r="FLE4" s="64"/>
      <c r="FLF4" s="26"/>
      <c r="FLG4" s="112"/>
      <c r="FLI4" s="64"/>
      <c r="FLJ4" s="26"/>
      <c r="FLK4" s="112"/>
      <c r="FLM4" s="64"/>
      <c r="FLN4" s="26"/>
      <c r="FLO4" s="112"/>
      <c r="FLQ4" s="64"/>
      <c r="FLR4" s="26"/>
      <c r="FLS4" s="112"/>
      <c r="FLU4" s="64"/>
      <c r="FLV4" s="26"/>
      <c r="FLW4" s="112"/>
      <c r="FLY4" s="64"/>
      <c r="FLZ4" s="26"/>
      <c r="FMA4" s="112"/>
      <c r="FMC4" s="64"/>
      <c r="FMD4" s="26"/>
      <c r="FME4" s="112"/>
      <c r="FMG4" s="64"/>
      <c r="FMH4" s="26"/>
      <c r="FMI4" s="112"/>
      <c r="FMK4" s="64"/>
      <c r="FML4" s="26"/>
      <c r="FMM4" s="112"/>
      <c r="FMO4" s="64"/>
      <c r="FMP4" s="26"/>
      <c r="FMQ4" s="112"/>
      <c r="FMS4" s="64"/>
      <c r="FMT4" s="26"/>
      <c r="FMU4" s="112"/>
      <c r="FMW4" s="64"/>
      <c r="FMX4" s="26"/>
      <c r="FMY4" s="112"/>
      <c r="FNA4" s="64"/>
      <c r="FNB4" s="26"/>
      <c r="FNC4" s="112"/>
      <c r="FNE4" s="64"/>
      <c r="FNF4" s="26"/>
      <c r="FNG4" s="112"/>
      <c r="FNI4" s="64"/>
      <c r="FNJ4" s="26"/>
      <c r="FNK4" s="112"/>
      <c r="FNM4" s="64"/>
      <c r="FNN4" s="26"/>
      <c r="FNO4" s="112"/>
      <c r="FNQ4" s="64"/>
      <c r="FNR4" s="26"/>
      <c r="FNS4" s="112"/>
      <c r="FNU4" s="64"/>
      <c r="FNV4" s="26"/>
      <c r="FNW4" s="112"/>
      <c r="FNY4" s="64"/>
      <c r="FNZ4" s="26"/>
      <c r="FOA4" s="112"/>
      <c r="FOC4" s="64"/>
      <c r="FOD4" s="26"/>
      <c r="FOE4" s="112"/>
      <c r="FOG4" s="64"/>
      <c r="FOH4" s="26"/>
      <c r="FOI4" s="112"/>
      <c r="FOK4" s="64"/>
      <c r="FOL4" s="26"/>
      <c r="FOM4" s="112"/>
      <c r="FOO4" s="64"/>
      <c r="FOP4" s="26"/>
      <c r="FOQ4" s="112"/>
      <c r="FOS4" s="64"/>
      <c r="FOT4" s="26"/>
      <c r="FOU4" s="112"/>
      <c r="FOW4" s="64"/>
      <c r="FOX4" s="26"/>
      <c r="FOY4" s="112"/>
      <c r="FPA4" s="64"/>
      <c r="FPB4" s="26"/>
      <c r="FPC4" s="112"/>
      <c r="FPE4" s="64"/>
      <c r="FPF4" s="26"/>
      <c r="FPG4" s="112"/>
      <c r="FPI4" s="64"/>
      <c r="FPJ4" s="26"/>
      <c r="FPK4" s="112"/>
      <c r="FPM4" s="64"/>
      <c r="FPN4" s="26"/>
      <c r="FPO4" s="112"/>
      <c r="FPQ4" s="64"/>
      <c r="FPR4" s="26"/>
      <c r="FPS4" s="112"/>
      <c r="FPU4" s="64"/>
      <c r="FPV4" s="26"/>
      <c r="FPW4" s="112"/>
      <c r="FPY4" s="64"/>
      <c r="FPZ4" s="26"/>
      <c r="FQA4" s="112"/>
      <c r="FQC4" s="64"/>
      <c r="FQD4" s="26"/>
      <c r="FQE4" s="112"/>
      <c r="FQG4" s="64"/>
      <c r="FQH4" s="26"/>
      <c r="FQI4" s="112"/>
      <c r="FQK4" s="64"/>
      <c r="FQL4" s="26"/>
      <c r="FQM4" s="112"/>
      <c r="FQO4" s="64"/>
      <c r="FQP4" s="26"/>
      <c r="FQQ4" s="112"/>
      <c r="FQS4" s="64"/>
      <c r="FQT4" s="26"/>
      <c r="FQU4" s="112"/>
      <c r="FQW4" s="64"/>
      <c r="FQX4" s="26"/>
      <c r="FQY4" s="112"/>
      <c r="FRA4" s="64"/>
      <c r="FRB4" s="26"/>
      <c r="FRC4" s="112"/>
      <c r="FRE4" s="64"/>
      <c r="FRF4" s="26"/>
      <c r="FRG4" s="112"/>
      <c r="FRI4" s="64"/>
      <c r="FRJ4" s="26"/>
      <c r="FRK4" s="112"/>
      <c r="FRM4" s="64"/>
      <c r="FRN4" s="26"/>
      <c r="FRO4" s="112"/>
      <c r="FRQ4" s="64"/>
      <c r="FRR4" s="26"/>
      <c r="FRS4" s="112"/>
      <c r="FRU4" s="64"/>
      <c r="FRV4" s="26"/>
      <c r="FRW4" s="112"/>
      <c r="FRY4" s="64"/>
      <c r="FRZ4" s="26"/>
      <c r="FSA4" s="112"/>
      <c r="FSC4" s="64"/>
      <c r="FSD4" s="26"/>
      <c r="FSE4" s="112"/>
      <c r="FSG4" s="64"/>
      <c r="FSH4" s="26"/>
      <c r="FSI4" s="112"/>
      <c r="FSK4" s="64"/>
      <c r="FSL4" s="26"/>
      <c r="FSM4" s="112"/>
      <c r="FSO4" s="64"/>
      <c r="FSP4" s="26"/>
      <c r="FSQ4" s="112"/>
      <c r="FSS4" s="64"/>
      <c r="FST4" s="26"/>
      <c r="FSU4" s="112"/>
      <c r="FSW4" s="64"/>
      <c r="FSX4" s="26"/>
      <c r="FSY4" s="112"/>
      <c r="FTA4" s="64"/>
      <c r="FTB4" s="26"/>
      <c r="FTC4" s="112"/>
      <c r="FTE4" s="64"/>
      <c r="FTF4" s="26"/>
      <c r="FTG4" s="112"/>
      <c r="FTI4" s="64"/>
      <c r="FTJ4" s="26"/>
      <c r="FTK4" s="112"/>
      <c r="FTM4" s="64"/>
      <c r="FTN4" s="26"/>
      <c r="FTO4" s="112"/>
      <c r="FTQ4" s="64"/>
      <c r="FTR4" s="26"/>
      <c r="FTS4" s="112"/>
      <c r="FTU4" s="64"/>
      <c r="FTV4" s="26"/>
      <c r="FTW4" s="112"/>
      <c r="FTY4" s="64"/>
      <c r="FTZ4" s="26"/>
      <c r="FUA4" s="112"/>
      <c r="FUC4" s="64"/>
      <c r="FUD4" s="26"/>
      <c r="FUE4" s="112"/>
      <c r="FUG4" s="64"/>
      <c r="FUH4" s="26"/>
      <c r="FUI4" s="112"/>
      <c r="FUK4" s="64"/>
      <c r="FUL4" s="26"/>
      <c r="FUM4" s="112"/>
      <c r="FUO4" s="64"/>
      <c r="FUP4" s="26"/>
      <c r="FUQ4" s="112"/>
      <c r="FUS4" s="64"/>
      <c r="FUT4" s="26"/>
      <c r="FUU4" s="112"/>
      <c r="FUW4" s="64"/>
      <c r="FUX4" s="26"/>
      <c r="FUY4" s="112"/>
      <c r="FVA4" s="64"/>
      <c r="FVB4" s="26"/>
      <c r="FVC4" s="112"/>
      <c r="FVE4" s="64"/>
      <c r="FVF4" s="26"/>
      <c r="FVG4" s="112"/>
      <c r="FVI4" s="64"/>
      <c r="FVJ4" s="26"/>
      <c r="FVK4" s="112"/>
      <c r="FVM4" s="64"/>
      <c r="FVN4" s="26"/>
      <c r="FVO4" s="112"/>
      <c r="FVQ4" s="64"/>
      <c r="FVR4" s="26"/>
      <c r="FVS4" s="112"/>
      <c r="FVU4" s="64"/>
      <c r="FVV4" s="26"/>
      <c r="FVW4" s="112"/>
      <c r="FVY4" s="64"/>
      <c r="FVZ4" s="26"/>
      <c r="FWA4" s="112"/>
      <c r="FWC4" s="64"/>
      <c r="FWD4" s="26"/>
      <c r="FWE4" s="112"/>
      <c r="FWG4" s="64"/>
      <c r="FWH4" s="26"/>
      <c r="FWI4" s="112"/>
      <c r="FWK4" s="64"/>
      <c r="FWL4" s="26"/>
      <c r="FWM4" s="112"/>
      <c r="FWO4" s="64"/>
      <c r="FWP4" s="26"/>
      <c r="FWQ4" s="112"/>
      <c r="FWS4" s="64"/>
      <c r="FWT4" s="26"/>
      <c r="FWU4" s="112"/>
      <c r="FWW4" s="64"/>
      <c r="FWX4" s="26"/>
      <c r="FWY4" s="112"/>
      <c r="FXA4" s="64"/>
      <c r="FXB4" s="26"/>
      <c r="FXC4" s="112"/>
      <c r="FXE4" s="64"/>
      <c r="FXF4" s="26"/>
      <c r="FXG4" s="112"/>
      <c r="FXI4" s="64"/>
      <c r="FXJ4" s="26"/>
      <c r="FXK4" s="112"/>
      <c r="FXM4" s="64"/>
      <c r="FXN4" s="26"/>
      <c r="FXO4" s="112"/>
      <c r="FXQ4" s="64"/>
      <c r="FXR4" s="26"/>
      <c r="FXS4" s="112"/>
      <c r="FXU4" s="64"/>
      <c r="FXV4" s="26"/>
      <c r="FXW4" s="112"/>
      <c r="FXY4" s="64"/>
      <c r="FXZ4" s="26"/>
      <c r="FYA4" s="112"/>
      <c r="FYC4" s="64"/>
      <c r="FYD4" s="26"/>
      <c r="FYE4" s="112"/>
      <c r="FYG4" s="64"/>
      <c r="FYH4" s="26"/>
      <c r="FYI4" s="112"/>
      <c r="FYK4" s="64"/>
      <c r="FYL4" s="26"/>
      <c r="FYM4" s="112"/>
      <c r="FYO4" s="64"/>
      <c r="FYP4" s="26"/>
      <c r="FYQ4" s="112"/>
      <c r="FYS4" s="64"/>
      <c r="FYT4" s="26"/>
      <c r="FYU4" s="112"/>
      <c r="FYW4" s="64"/>
      <c r="FYX4" s="26"/>
      <c r="FYY4" s="112"/>
      <c r="FZA4" s="64"/>
      <c r="FZB4" s="26"/>
      <c r="FZC4" s="112"/>
      <c r="FZE4" s="64"/>
      <c r="FZF4" s="26"/>
      <c r="FZG4" s="112"/>
      <c r="FZI4" s="64"/>
      <c r="FZJ4" s="26"/>
      <c r="FZK4" s="112"/>
      <c r="FZM4" s="64"/>
      <c r="FZN4" s="26"/>
      <c r="FZO4" s="112"/>
      <c r="FZQ4" s="64"/>
      <c r="FZR4" s="26"/>
      <c r="FZS4" s="112"/>
      <c r="FZU4" s="64"/>
      <c r="FZV4" s="26"/>
      <c r="FZW4" s="112"/>
      <c r="FZY4" s="64"/>
      <c r="FZZ4" s="26"/>
      <c r="GAA4" s="112"/>
      <c r="GAC4" s="64"/>
      <c r="GAD4" s="26"/>
      <c r="GAE4" s="112"/>
      <c r="GAG4" s="64"/>
      <c r="GAH4" s="26"/>
      <c r="GAI4" s="112"/>
      <c r="GAK4" s="64"/>
      <c r="GAL4" s="26"/>
      <c r="GAM4" s="112"/>
      <c r="GAO4" s="64"/>
      <c r="GAP4" s="26"/>
      <c r="GAQ4" s="112"/>
      <c r="GAS4" s="64"/>
      <c r="GAT4" s="26"/>
      <c r="GAU4" s="112"/>
      <c r="GAW4" s="64"/>
      <c r="GAX4" s="26"/>
      <c r="GAY4" s="112"/>
      <c r="GBA4" s="64"/>
      <c r="GBB4" s="26"/>
      <c r="GBC4" s="112"/>
      <c r="GBE4" s="64"/>
      <c r="GBF4" s="26"/>
      <c r="GBG4" s="112"/>
      <c r="GBI4" s="64"/>
      <c r="GBJ4" s="26"/>
      <c r="GBK4" s="112"/>
      <c r="GBM4" s="64"/>
      <c r="GBN4" s="26"/>
      <c r="GBO4" s="112"/>
      <c r="GBQ4" s="64"/>
      <c r="GBR4" s="26"/>
      <c r="GBS4" s="112"/>
      <c r="GBU4" s="64"/>
      <c r="GBV4" s="26"/>
      <c r="GBW4" s="112"/>
      <c r="GBY4" s="64"/>
      <c r="GBZ4" s="26"/>
      <c r="GCA4" s="112"/>
      <c r="GCC4" s="64"/>
      <c r="GCD4" s="26"/>
      <c r="GCE4" s="112"/>
      <c r="GCG4" s="64"/>
      <c r="GCH4" s="26"/>
      <c r="GCI4" s="112"/>
      <c r="GCK4" s="64"/>
      <c r="GCL4" s="26"/>
      <c r="GCM4" s="112"/>
      <c r="GCO4" s="64"/>
      <c r="GCP4" s="26"/>
      <c r="GCQ4" s="112"/>
      <c r="GCS4" s="64"/>
      <c r="GCT4" s="26"/>
      <c r="GCU4" s="112"/>
      <c r="GCW4" s="64"/>
      <c r="GCX4" s="26"/>
      <c r="GCY4" s="112"/>
      <c r="GDA4" s="64"/>
      <c r="GDB4" s="26"/>
      <c r="GDC4" s="112"/>
      <c r="GDE4" s="64"/>
      <c r="GDF4" s="26"/>
      <c r="GDG4" s="112"/>
      <c r="GDI4" s="64"/>
      <c r="GDJ4" s="26"/>
      <c r="GDK4" s="112"/>
      <c r="GDM4" s="64"/>
      <c r="GDN4" s="26"/>
      <c r="GDO4" s="112"/>
      <c r="GDQ4" s="64"/>
      <c r="GDR4" s="26"/>
      <c r="GDS4" s="112"/>
      <c r="GDU4" s="64"/>
      <c r="GDV4" s="26"/>
      <c r="GDW4" s="112"/>
      <c r="GDY4" s="64"/>
      <c r="GDZ4" s="26"/>
      <c r="GEA4" s="112"/>
      <c r="GEC4" s="64"/>
      <c r="GED4" s="26"/>
      <c r="GEE4" s="112"/>
      <c r="GEG4" s="64"/>
      <c r="GEH4" s="26"/>
      <c r="GEI4" s="112"/>
      <c r="GEK4" s="64"/>
      <c r="GEL4" s="26"/>
      <c r="GEM4" s="112"/>
      <c r="GEO4" s="64"/>
      <c r="GEP4" s="26"/>
      <c r="GEQ4" s="112"/>
      <c r="GES4" s="64"/>
      <c r="GET4" s="26"/>
      <c r="GEU4" s="112"/>
      <c r="GEW4" s="64"/>
      <c r="GEX4" s="26"/>
      <c r="GEY4" s="112"/>
      <c r="GFA4" s="64"/>
      <c r="GFB4" s="26"/>
      <c r="GFC4" s="112"/>
      <c r="GFE4" s="64"/>
      <c r="GFF4" s="26"/>
      <c r="GFG4" s="112"/>
      <c r="GFI4" s="64"/>
      <c r="GFJ4" s="26"/>
      <c r="GFK4" s="112"/>
      <c r="GFM4" s="64"/>
      <c r="GFN4" s="26"/>
      <c r="GFO4" s="112"/>
      <c r="GFQ4" s="64"/>
      <c r="GFR4" s="26"/>
      <c r="GFS4" s="112"/>
      <c r="GFU4" s="64"/>
      <c r="GFV4" s="26"/>
      <c r="GFW4" s="112"/>
      <c r="GFY4" s="64"/>
      <c r="GFZ4" s="26"/>
      <c r="GGA4" s="112"/>
      <c r="GGC4" s="64"/>
      <c r="GGD4" s="26"/>
      <c r="GGE4" s="112"/>
      <c r="GGG4" s="64"/>
      <c r="GGH4" s="26"/>
      <c r="GGI4" s="112"/>
      <c r="GGK4" s="64"/>
      <c r="GGL4" s="26"/>
      <c r="GGM4" s="112"/>
      <c r="GGO4" s="64"/>
      <c r="GGP4" s="26"/>
      <c r="GGQ4" s="112"/>
      <c r="GGS4" s="64"/>
      <c r="GGT4" s="26"/>
      <c r="GGU4" s="112"/>
      <c r="GGW4" s="64"/>
      <c r="GGX4" s="26"/>
      <c r="GGY4" s="112"/>
      <c r="GHA4" s="64"/>
      <c r="GHB4" s="26"/>
      <c r="GHC4" s="112"/>
      <c r="GHE4" s="64"/>
      <c r="GHF4" s="26"/>
      <c r="GHG4" s="112"/>
      <c r="GHI4" s="64"/>
      <c r="GHJ4" s="26"/>
      <c r="GHK4" s="112"/>
      <c r="GHM4" s="64"/>
      <c r="GHN4" s="26"/>
      <c r="GHO4" s="112"/>
      <c r="GHQ4" s="64"/>
      <c r="GHR4" s="26"/>
      <c r="GHS4" s="112"/>
      <c r="GHU4" s="64"/>
      <c r="GHV4" s="26"/>
      <c r="GHW4" s="112"/>
      <c r="GHY4" s="64"/>
      <c r="GHZ4" s="26"/>
      <c r="GIA4" s="112"/>
      <c r="GIC4" s="64"/>
      <c r="GID4" s="26"/>
      <c r="GIE4" s="112"/>
      <c r="GIG4" s="64"/>
      <c r="GIH4" s="26"/>
      <c r="GII4" s="112"/>
      <c r="GIK4" s="64"/>
      <c r="GIL4" s="26"/>
      <c r="GIM4" s="112"/>
      <c r="GIO4" s="64"/>
      <c r="GIP4" s="26"/>
      <c r="GIQ4" s="112"/>
      <c r="GIS4" s="64"/>
      <c r="GIT4" s="26"/>
      <c r="GIU4" s="112"/>
      <c r="GIW4" s="64"/>
      <c r="GIX4" s="26"/>
      <c r="GIY4" s="112"/>
      <c r="GJA4" s="64"/>
      <c r="GJB4" s="26"/>
      <c r="GJC4" s="112"/>
      <c r="GJE4" s="64"/>
      <c r="GJF4" s="26"/>
      <c r="GJG4" s="112"/>
      <c r="GJI4" s="64"/>
      <c r="GJJ4" s="26"/>
      <c r="GJK4" s="112"/>
      <c r="GJM4" s="64"/>
      <c r="GJN4" s="26"/>
      <c r="GJO4" s="112"/>
      <c r="GJQ4" s="64"/>
      <c r="GJR4" s="26"/>
      <c r="GJS4" s="112"/>
      <c r="GJU4" s="64"/>
      <c r="GJV4" s="26"/>
      <c r="GJW4" s="112"/>
      <c r="GJY4" s="64"/>
      <c r="GJZ4" s="26"/>
      <c r="GKA4" s="112"/>
      <c r="GKC4" s="64"/>
      <c r="GKD4" s="26"/>
      <c r="GKE4" s="112"/>
      <c r="GKG4" s="64"/>
      <c r="GKH4" s="26"/>
      <c r="GKI4" s="112"/>
      <c r="GKK4" s="64"/>
      <c r="GKL4" s="26"/>
      <c r="GKM4" s="112"/>
      <c r="GKO4" s="64"/>
      <c r="GKP4" s="26"/>
      <c r="GKQ4" s="112"/>
      <c r="GKS4" s="64"/>
      <c r="GKT4" s="26"/>
      <c r="GKU4" s="112"/>
      <c r="GKW4" s="64"/>
      <c r="GKX4" s="26"/>
      <c r="GKY4" s="112"/>
      <c r="GLA4" s="64"/>
      <c r="GLB4" s="26"/>
      <c r="GLC4" s="112"/>
      <c r="GLE4" s="64"/>
      <c r="GLF4" s="26"/>
      <c r="GLG4" s="112"/>
      <c r="GLI4" s="64"/>
      <c r="GLJ4" s="26"/>
      <c r="GLK4" s="112"/>
      <c r="GLM4" s="64"/>
      <c r="GLN4" s="26"/>
      <c r="GLO4" s="112"/>
      <c r="GLQ4" s="64"/>
      <c r="GLR4" s="26"/>
      <c r="GLS4" s="112"/>
      <c r="GLU4" s="64"/>
      <c r="GLV4" s="26"/>
      <c r="GLW4" s="112"/>
      <c r="GLY4" s="64"/>
      <c r="GLZ4" s="26"/>
      <c r="GMA4" s="112"/>
      <c r="GMC4" s="64"/>
      <c r="GMD4" s="26"/>
      <c r="GME4" s="112"/>
      <c r="GMG4" s="64"/>
      <c r="GMH4" s="26"/>
      <c r="GMI4" s="112"/>
      <c r="GMK4" s="64"/>
      <c r="GML4" s="26"/>
      <c r="GMM4" s="112"/>
      <c r="GMO4" s="64"/>
      <c r="GMP4" s="26"/>
      <c r="GMQ4" s="112"/>
      <c r="GMS4" s="64"/>
      <c r="GMT4" s="26"/>
      <c r="GMU4" s="112"/>
      <c r="GMW4" s="64"/>
      <c r="GMX4" s="26"/>
      <c r="GMY4" s="112"/>
      <c r="GNA4" s="64"/>
      <c r="GNB4" s="26"/>
      <c r="GNC4" s="112"/>
      <c r="GNE4" s="64"/>
      <c r="GNF4" s="26"/>
      <c r="GNG4" s="112"/>
      <c r="GNI4" s="64"/>
      <c r="GNJ4" s="26"/>
      <c r="GNK4" s="112"/>
      <c r="GNM4" s="64"/>
      <c r="GNN4" s="26"/>
      <c r="GNO4" s="112"/>
      <c r="GNQ4" s="64"/>
      <c r="GNR4" s="26"/>
      <c r="GNS4" s="112"/>
      <c r="GNU4" s="64"/>
      <c r="GNV4" s="26"/>
      <c r="GNW4" s="112"/>
      <c r="GNY4" s="64"/>
      <c r="GNZ4" s="26"/>
      <c r="GOA4" s="112"/>
      <c r="GOC4" s="64"/>
      <c r="GOD4" s="26"/>
      <c r="GOE4" s="112"/>
      <c r="GOG4" s="64"/>
      <c r="GOH4" s="26"/>
      <c r="GOI4" s="112"/>
      <c r="GOK4" s="64"/>
      <c r="GOL4" s="26"/>
      <c r="GOM4" s="112"/>
      <c r="GOO4" s="64"/>
      <c r="GOP4" s="26"/>
      <c r="GOQ4" s="112"/>
      <c r="GOS4" s="64"/>
      <c r="GOT4" s="26"/>
      <c r="GOU4" s="112"/>
      <c r="GOW4" s="64"/>
      <c r="GOX4" s="26"/>
      <c r="GOY4" s="112"/>
      <c r="GPA4" s="64"/>
      <c r="GPB4" s="26"/>
      <c r="GPC4" s="112"/>
      <c r="GPE4" s="64"/>
      <c r="GPF4" s="26"/>
      <c r="GPG4" s="112"/>
      <c r="GPI4" s="64"/>
      <c r="GPJ4" s="26"/>
      <c r="GPK4" s="112"/>
      <c r="GPM4" s="64"/>
      <c r="GPN4" s="26"/>
      <c r="GPO4" s="112"/>
      <c r="GPQ4" s="64"/>
      <c r="GPR4" s="26"/>
      <c r="GPS4" s="112"/>
      <c r="GPU4" s="64"/>
      <c r="GPV4" s="26"/>
      <c r="GPW4" s="112"/>
      <c r="GPY4" s="64"/>
      <c r="GPZ4" s="26"/>
      <c r="GQA4" s="112"/>
      <c r="GQC4" s="64"/>
      <c r="GQD4" s="26"/>
      <c r="GQE4" s="112"/>
      <c r="GQG4" s="64"/>
      <c r="GQH4" s="26"/>
      <c r="GQI4" s="112"/>
      <c r="GQK4" s="64"/>
      <c r="GQL4" s="26"/>
      <c r="GQM4" s="112"/>
      <c r="GQO4" s="64"/>
      <c r="GQP4" s="26"/>
      <c r="GQQ4" s="112"/>
      <c r="GQS4" s="64"/>
      <c r="GQT4" s="26"/>
      <c r="GQU4" s="112"/>
      <c r="GQW4" s="64"/>
      <c r="GQX4" s="26"/>
      <c r="GQY4" s="112"/>
      <c r="GRA4" s="64"/>
      <c r="GRB4" s="26"/>
      <c r="GRC4" s="112"/>
      <c r="GRE4" s="64"/>
      <c r="GRF4" s="26"/>
      <c r="GRG4" s="112"/>
      <c r="GRI4" s="64"/>
      <c r="GRJ4" s="26"/>
      <c r="GRK4" s="112"/>
      <c r="GRM4" s="64"/>
      <c r="GRN4" s="26"/>
      <c r="GRO4" s="112"/>
      <c r="GRQ4" s="64"/>
      <c r="GRR4" s="26"/>
      <c r="GRS4" s="112"/>
      <c r="GRU4" s="64"/>
      <c r="GRV4" s="26"/>
      <c r="GRW4" s="112"/>
      <c r="GRY4" s="64"/>
      <c r="GRZ4" s="26"/>
      <c r="GSA4" s="112"/>
      <c r="GSC4" s="64"/>
      <c r="GSD4" s="26"/>
      <c r="GSE4" s="112"/>
      <c r="GSG4" s="64"/>
      <c r="GSH4" s="26"/>
      <c r="GSI4" s="112"/>
      <c r="GSK4" s="64"/>
      <c r="GSL4" s="26"/>
      <c r="GSM4" s="112"/>
      <c r="GSO4" s="64"/>
      <c r="GSP4" s="26"/>
      <c r="GSQ4" s="112"/>
      <c r="GSS4" s="64"/>
      <c r="GST4" s="26"/>
      <c r="GSU4" s="112"/>
      <c r="GSW4" s="64"/>
      <c r="GSX4" s="26"/>
      <c r="GSY4" s="112"/>
      <c r="GTA4" s="64"/>
      <c r="GTB4" s="26"/>
      <c r="GTC4" s="112"/>
      <c r="GTE4" s="64"/>
      <c r="GTF4" s="26"/>
      <c r="GTG4" s="112"/>
      <c r="GTI4" s="64"/>
      <c r="GTJ4" s="26"/>
      <c r="GTK4" s="112"/>
      <c r="GTM4" s="64"/>
      <c r="GTN4" s="26"/>
      <c r="GTO4" s="112"/>
      <c r="GTQ4" s="64"/>
      <c r="GTR4" s="26"/>
      <c r="GTS4" s="112"/>
      <c r="GTU4" s="64"/>
      <c r="GTV4" s="26"/>
      <c r="GTW4" s="112"/>
      <c r="GTY4" s="64"/>
      <c r="GTZ4" s="26"/>
      <c r="GUA4" s="112"/>
      <c r="GUC4" s="64"/>
      <c r="GUD4" s="26"/>
      <c r="GUE4" s="112"/>
      <c r="GUG4" s="64"/>
      <c r="GUH4" s="26"/>
      <c r="GUI4" s="112"/>
      <c r="GUK4" s="64"/>
      <c r="GUL4" s="26"/>
      <c r="GUM4" s="112"/>
      <c r="GUO4" s="64"/>
      <c r="GUP4" s="26"/>
      <c r="GUQ4" s="112"/>
      <c r="GUS4" s="64"/>
      <c r="GUT4" s="26"/>
      <c r="GUU4" s="112"/>
      <c r="GUW4" s="64"/>
      <c r="GUX4" s="26"/>
      <c r="GUY4" s="112"/>
      <c r="GVA4" s="64"/>
      <c r="GVB4" s="26"/>
      <c r="GVC4" s="112"/>
      <c r="GVE4" s="64"/>
      <c r="GVF4" s="26"/>
      <c r="GVG4" s="112"/>
      <c r="GVI4" s="64"/>
      <c r="GVJ4" s="26"/>
      <c r="GVK4" s="112"/>
      <c r="GVM4" s="64"/>
      <c r="GVN4" s="26"/>
      <c r="GVO4" s="112"/>
      <c r="GVQ4" s="64"/>
      <c r="GVR4" s="26"/>
      <c r="GVS4" s="112"/>
      <c r="GVU4" s="64"/>
      <c r="GVV4" s="26"/>
      <c r="GVW4" s="112"/>
      <c r="GVY4" s="64"/>
      <c r="GVZ4" s="26"/>
      <c r="GWA4" s="112"/>
      <c r="GWC4" s="64"/>
      <c r="GWD4" s="26"/>
      <c r="GWE4" s="112"/>
      <c r="GWG4" s="64"/>
      <c r="GWH4" s="26"/>
      <c r="GWI4" s="112"/>
      <c r="GWK4" s="64"/>
      <c r="GWL4" s="26"/>
      <c r="GWM4" s="112"/>
      <c r="GWO4" s="64"/>
      <c r="GWP4" s="26"/>
      <c r="GWQ4" s="112"/>
      <c r="GWS4" s="64"/>
      <c r="GWT4" s="26"/>
      <c r="GWU4" s="112"/>
      <c r="GWW4" s="64"/>
      <c r="GWX4" s="26"/>
      <c r="GWY4" s="112"/>
      <c r="GXA4" s="64"/>
      <c r="GXB4" s="26"/>
      <c r="GXC4" s="112"/>
      <c r="GXE4" s="64"/>
      <c r="GXF4" s="26"/>
      <c r="GXG4" s="112"/>
      <c r="GXI4" s="64"/>
      <c r="GXJ4" s="26"/>
      <c r="GXK4" s="112"/>
      <c r="GXM4" s="64"/>
      <c r="GXN4" s="26"/>
      <c r="GXO4" s="112"/>
      <c r="GXQ4" s="64"/>
      <c r="GXR4" s="26"/>
      <c r="GXS4" s="112"/>
      <c r="GXU4" s="64"/>
      <c r="GXV4" s="26"/>
      <c r="GXW4" s="112"/>
      <c r="GXY4" s="64"/>
      <c r="GXZ4" s="26"/>
      <c r="GYA4" s="112"/>
      <c r="GYC4" s="64"/>
      <c r="GYD4" s="26"/>
      <c r="GYE4" s="112"/>
      <c r="GYG4" s="64"/>
      <c r="GYH4" s="26"/>
      <c r="GYI4" s="112"/>
      <c r="GYK4" s="64"/>
      <c r="GYL4" s="26"/>
      <c r="GYM4" s="112"/>
      <c r="GYO4" s="64"/>
      <c r="GYP4" s="26"/>
      <c r="GYQ4" s="112"/>
      <c r="GYS4" s="64"/>
      <c r="GYT4" s="26"/>
      <c r="GYU4" s="112"/>
      <c r="GYW4" s="64"/>
      <c r="GYX4" s="26"/>
      <c r="GYY4" s="112"/>
      <c r="GZA4" s="64"/>
      <c r="GZB4" s="26"/>
      <c r="GZC4" s="112"/>
      <c r="GZE4" s="64"/>
      <c r="GZF4" s="26"/>
      <c r="GZG4" s="112"/>
      <c r="GZI4" s="64"/>
      <c r="GZJ4" s="26"/>
      <c r="GZK4" s="112"/>
      <c r="GZM4" s="64"/>
      <c r="GZN4" s="26"/>
      <c r="GZO4" s="112"/>
      <c r="GZQ4" s="64"/>
      <c r="GZR4" s="26"/>
      <c r="GZS4" s="112"/>
      <c r="GZU4" s="64"/>
      <c r="GZV4" s="26"/>
      <c r="GZW4" s="112"/>
      <c r="GZY4" s="64"/>
      <c r="GZZ4" s="26"/>
      <c r="HAA4" s="112"/>
      <c r="HAC4" s="64"/>
      <c r="HAD4" s="26"/>
      <c r="HAE4" s="112"/>
      <c r="HAG4" s="64"/>
      <c r="HAH4" s="26"/>
      <c r="HAI4" s="112"/>
      <c r="HAK4" s="64"/>
      <c r="HAL4" s="26"/>
      <c r="HAM4" s="112"/>
      <c r="HAO4" s="64"/>
      <c r="HAP4" s="26"/>
      <c r="HAQ4" s="112"/>
      <c r="HAS4" s="64"/>
      <c r="HAT4" s="26"/>
      <c r="HAU4" s="112"/>
      <c r="HAW4" s="64"/>
      <c r="HAX4" s="26"/>
      <c r="HAY4" s="112"/>
      <c r="HBA4" s="64"/>
      <c r="HBB4" s="26"/>
      <c r="HBC4" s="112"/>
      <c r="HBE4" s="64"/>
      <c r="HBF4" s="26"/>
      <c r="HBG4" s="112"/>
      <c r="HBI4" s="64"/>
      <c r="HBJ4" s="26"/>
      <c r="HBK4" s="112"/>
      <c r="HBM4" s="64"/>
      <c r="HBN4" s="26"/>
      <c r="HBO4" s="112"/>
      <c r="HBQ4" s="64"/>
      <c r="HBR4" s="26"/>
      <c r="HBS4" s="112"/>
      <c r="HBU4" s="64"/>
      <c r="HBV4" s="26"/>
      <c r="HBW4" s="112"/>
      <c r="HBY4" s="64"/>
      <c r="HBZ4" s="26"/>
      <c r="HCA4" s="112"/>
      <c r="HCC4" s="64"/>
      <c r="HCD4" s="26"/>
      <c r="HCE4" s="112"/>
      <c r="HCG4" s="64"/>
      <c r="HCH4" s="26"/>
      <c r="HCI4" s="112"/>
      <c r="HCK4" s="64"/>
      <c r="HCL4" s="26"/>
      <c r="HCM4" s="112"/>
      <c r="HCO4" s="64"/>
      <c r="HCP4" s="26"/>
      <c r="HCQ4" s="112"/>
      <c r="HCS4" s="64"/>
      <c r="HCT4" s="26"/>
      <c r="HCU4" s="112"/>
      <c r="HCW4" s="64"/>
      <c r="HCX4" s="26"/>
      <c r="HCY4" s="112"/>
      <c r="HDA4" s="64"/>
      <c r="HDB4" s="26"/>
      <c r="HDC4" s="112"/>
      <c r="HDE4" s="64"/>
      <c r="HDF4" s="26"/>
      <c r="HDG4" s="112"/>
      <c r="HDI4" s="64"/>
      <c r="HDJ4" s="26"/>
      <c r="HDK4" s="112"/>
      <c r="HDM4" s="64"/>
      <c r="HDN4" s="26"/>
      <c r="HDO4" s="112"/>
      <c r="HDQ4" s="64"/>
      <c r="HDR4" s="26"/>
      <c r="HDS4" s="112"/>
      <c r="HDU4" s="64"/>
      <c r="HDV4" s="26"/>
      <c r="HDW4" s="112"/>
      <c r="HDY4" s="64"/>
      <c r="HDZ4" s="26"/>
      <c r="HEA4" s="112"/>
      <c r="HEC4" s="64"/>
      <c r="HED4" s="26"/>
      <c r="HEE4" s="112"/>
      <c r="HEG4" s="64"/>
      <c r="HEH4" s="26"/>
      <c r="HEI4" s="112"/>
      <c r="HEK4" s="64"/>
      <c r="HEL4" s="26"/>
      <c r="HEM4" s="112"/>
      <c r="HEO4" s="64"/>
      <c r="HEP4" s="26"/>
      <c r="HEQ4" s="112"/>
      <c r="HES4" s="64"/>
      <c r="HET4" s="26"/>
      <c r="HEU4" s="112"/>
      <c r="HEW4" s="64"/>
      <c r="HEX4" s="26"/>
      <c r="HEY4" s="112"/>
      <c r="HFA4" s="64"/>
      <c r="HFB4" s="26"/>
      <c r="HFC4" s="112"/>
      <c r="HFE4" s="64"/>
      <c r="HFF4" s="26"/>
      <c r="HFG4" s="112"/>
      <c r="HFI4" s="64"/>
      <c r="HFJ4" s="26"/>
      <c r="HFK4" s="112"/>
      <c r="HFM4" s="64"/>
      <c r="HFN4" s="26"/>
      <c r="HFO4" s="112"/>
      <c r="HFQ4" s="64"/>
      <c r="HFR4" s="26"/>
      <c r="HFS4" s="112"/>
      <c r="HFU4" s="64"/>
      <c r="HFV4" s="26"/>
      <c r="HFW4" s="112"/>
      <c r="HFY4" s="64"/>
      <c r="HFZ4" s="26"/>
      <c r="HGA4" s="112"/>
      <c r="HGC4" s="64"/>
      <c r="HGD4" s="26"/>
      <c r="HGE4" s="112"/>
      <c r="HGG4" s="64"/>
      <c r="HGH4" s="26"/>
      <c r="HGI4" s="112"/>
      <c r="HGK4" s="64"/>
      <c r="HGL4" s="26"/>
      <c r="HGM4" s="112"/>
      <c r="HGO4" s="64"/>
      <c r="HGP4" s="26"/>
      <c r="HGQ4" s="112"/>
      <c r="HGS4" s="64"/>
      <c r="HGT4" s="26"/>
      <c r="HGU4" s="112"/>
      <c r="HGW4" s="64"/>
      <c r="HGX4" s="26"/>
      <c r="HGY4" s="112"/>
      <c r="HHA4" s="64"/>
      <c r="HHB4" s="26"/>
      <c r="HHC4" s="112"/>
      <c r="HHE4" s="64"/>
      <c r="HHF4" s="26"/>
      <c r="HHG4" s="112"/>
      <c r="HHI4" s="64"/>
      <c r="HHJ4" s="26"/>
      <c r="HHK4" s="112"/>
      <c r="HHM4" s="64"/>
      <c r="HHN4" s="26"/>
      <c r="HHO4" s="112"/>
      <c r="HHQ4" s="64"/>
      <c r="HHR4" s="26"/>
      <c r="HHS4" s="112"/>
      <c r="HHU4" s="64"/>
      <c r="HHV4" s="26"/>
      <c r="HHW4" s="112"/>
      <c r="HHY4" s="64"/>
      <c r="HHZ4" s="26"/>
      <c r="HIA4" s="112"/>
      <c r="HIC4" s="64"/>
      <c r="HID4" s="26"/>
      <c r="HIE4" s="112"/>
      <c r="HIG4" s="64"/>
      <c r="HIH4" s="26"/>
      <c r="HII4" s="112"/>
      <c r="HIK4" s="64"/>
      <c r="HIL4" s="26"/>
      <c r="HIM4" s="112"/>
      <c r="HIO4" s="64"/>
      <c r="HIP4" s="26"/>
      <c r="HIQ4" s="112"/>
      <c r="HIS4" s="64"/>
      <c r="HIT4" s="26"/>
      <c r="HIU4" s="112"/>
      <c r="HIW4" s="64"/>
      <c r="HIX4" s="26"/>
      <c r="HIY4" s="112"/>
      <c r="HJA4" s="64"/>
      <c r="HJB4" s="26"/>
      <c r="HJC4" s="112"/>
      <c r="HJE4" s="64"/>
      <c r="HJF4" s="26"/>
      <c r="HJG4" s="112"/>
      <c r="HJI4" s="64"/>
      <c r="HJJ4" s="26"/>
      <c r="HJK4" s="112"/>
      <c r="HJM4" s="64"/>
      <c r="HJN4" s="26"/>
      <c r="HJO4" s="112"/>
      <c r="HJQ4" s="64"/>
      <c r="HJR4" s="26"/>
      <c r="HJS4" s="112"/>
      <c r="HJU4" s="64"/>
      <c r="HJV4" s="26"/>
      <c r="HJW4" s="112"/>
      <c r="HJY4" s="64"/>
      <c r="HJZ4" s="26"/>
      <c r="HKA4" s="112"/>
      <c r="HKC4" s="64"/>
      <c r="HKD4" s="26"/>
      <c r="HKE4" s="112"/>
      <c r="HKG4" s="64"/>
      <c r="HKH4" s="26"/>
      <c r="HKI4" s="112"/>
      <c r="HKK4" s="64"/>
      <c r="HKL4" s="26"/>
      <c r="HKM4" s="112"/>
      <c r="HKO4" s="64"/>
      <c r="HKP4" s="26"/>
      <c r="HKQ4" s="112"/>
      <c r="HKS4" s="64"/>
      <c r="HKT4" s="26"/>
      <c r="HKU4" s="112"/>
      <c r="HKW4" s="64"/>
      <c r="HKX4" s="26"/>
      <c r="HKY4" s="112"/>
      <c r="HLA4" s="64"/>
      <c r="HLB4" s="26"/>
      <c r="HLC4" s="112"/>
      <c r="HLE4" s="64"/>
      <c r="HLF4" s="26"/>
      <c r="HLG4" s="112"/>
      <c r="HLI4" s="64"/>
      <c r="HLJ4" s="26"/>
      <c r="HLK4" s="112"/>
      <c r="HLM4" s="64"/>
      <c r="HLN4" s="26"/>
      <c r="HLO4" s="112"/>
      <c r="HLQ4" s="64"/>
      <c r="HLR4" s="26"/>
      <c r="HLS4" s="112"/>
      <c r="HLU4" s="64"/>
      <c r="HLV4" s="26"/>
      <c r="HLW4" s="112"/>
      <c r="HLY4" s="64"/>
      <c r="HLZ4" s="26"/>
      <c r="HMA4" s="112"/>
      <c r="HMC4" s="64"/>
      <c r="HMD4" s="26"/>
      <c r="HME4" s="112"/>
      <c r="HMG4" s="64"/>
      <c r="HMH4" s="26"/>
      <c r="HMI4" s="112"/>
      <c r="HMK4" s="64"/>
      <c r="HML4" s="26"/>
      <c r="HMM4" s="112"/>
      <c r="HMO4" s="64"/>
      <c r="HMP4" s="26"/>
      <c r="HMQ4" s="112"/>
      <c r="HMS4" s="64"/>
      <c r="HMT4" s="26"/>
      <c r="HMU4" s="112"/>
      <c r="HMW4" s="64"/>
      <c r="HMX4" s="26"/>
      <c r="HMY4" s="112"/>
      <c r="HNA4" s="64"/>
      <c r="HNB4" s="26"/>
      <c r="HNC4" s="112"/>
      <c r="HNE4" s="64"/>
      <c r="HNF4" s="26"/>
      <c r="HNG4" s="112"/>
      <c r="HNI4" s="64"/>
      <c r="HNJ4" s="26"/>
      <c r="HNK4" s="112"/>
      <c r="HNM4" s="64"/>
      <c r="HNN4" s="26"/>
      <c r="HNO4" s="112"/>
      <c r="HNQ4" s="64"/>
      <c r="HNR4" s="26"/>
      <c r="HNS4" s="112"/>
      <c r="HNU4" s="64"/>
      <c r="HNV4" s="26"/>
      <c r="HNW4" s="112"/>
      <c r="HNY4" s="64"/>
      <c r="HNZ4" s="26"/>
      <c r="HOA4" s="112"/>
      <c r="HOC4" s="64"/>
      <c r="HOD4" s="26"/>
      <c r="HOE4" s="112"/>
      <c r="HOG4" s="64"/>
      <c r="HOH4" s="26"/>
      <c r="HOI4" s="112"/>
      <c r="HOK4" s="64"/>
      <c r="HOL4" s="26"/>
      <c r="HOM4" s="112"/>
      <c r="HOO4" s="64"/>
      <c r="HOP4" s="26"/>
      <c r="HOQ4" s="112"/>
      <c r="HOS4" s="64"/>
      <c r="HOT4" s="26"/>
      <c r="HOU4" s="112"/>
      <c r="HOW4" s="64"/>
      <c r="HOX4" s="26"/>
      <c r="HOY4" s="112"/>
      <c r="HPA4" s="64"/>
      <c r="HPB4" s="26"/>
      <c r="HPC4" s="112"/>
      <c r="HPE4" s="64"/>
      <c r="HPF4" s="26"/>
      <c r="HPG4" s="112"/>
      <c r="HPI4" s="64"/>
      <c r="HPJ4" s="26"/>
      <c r="HPK4" s="112"/>
      <c r="HPM4" s="64"/>
      <c r="HPN4" s="26"/>
      <c r="HPO4" s="112"/>
      <c r="HPQ4" s="64"/>
      <c r="HPR4" s="26"/>
      <c r="HPS4" s="112"/>
      <c r="HPU4" s="64"/>
      <c r="HPV4" s="26"/>
      <c r="HPW4" s="112"/>
      <c r="HPY4" s="64"/>
      <c r="HPZ4" s="26"/>
      <c r="HQA4" s="112"/>
      <c r="HQC4" s="64"/>
      <c r="HQD4" s="26"/>
      <c r="HQE4" s="112"/>
      <c r="HQG4" s="64"/>
      <c r="HQH4" s="26"/>
      <c r="HQI4" s="112"/>
      <c r="HQK4" s="64"/>
      <c r="HQL4" s="26"/>
      <c r="HQM4" s="112"/>
      <c r="HQO4" s="64"/>
      <c r="HQP4" s="26"/>
      <c r="HQQ4" s="112"/>
      <c r="HQS4" s="64"/>
      <c r="HQT4" s="26"/>
      <c r="HQU4" s="112"/>
      <c r="HQW4" s="64"/>
      <c r="HQX4" s="26"/>
      <c r="HQY4" s="112"/>
      <c r="HRA4" s="64"/>
      <c r="HRB4" s="26"/>
      <c r="HRC4" s="112"/>
      <c r="HRE4" s="64"/>
      <c r="HRF4" s="26"/>
      <c r="HRG4" s="112"/>
      <c r="HRI4" s="64"/>
      <c r="HRJ4" s="26"/>
      <c r="HRK4" s="112"/>
      <c r="HRM4" s="64"/>
      <c r="HRN4" s="26"/>
      <c r="HRO4" s="112"/>
      <c r="HRQ4" s="64"/>
      <c r="HRR4" s="26"/>
      <c r="HRS4" s="112"/>
      <c r="HRU4" s="64"/>
      <c r="HRV4" s="26"/>
      <c r="HRW4" s="112"/>
      <c r="HRY4" s="64"/>
      <c r="HRZ4" s="26"/>
      <c r="HSA4" s="112"/>
      <c r="HSC4" s="64"/>
      <c r="HSD4" s="26"/>
      <c r="HSE4" s="112"/>
      <c r="HSG4" s="64"/>
      <c r="HSH4" s="26"/>
      <c r="HSI4" s="112"/>
      <c r="HSK4" s="64"/>
      <c r="HSL4" s="26"/>
      <c r="HSM4" s="112"/>
      <c r="HSO4" s="64"/>
      <c r="HSP4" s="26"/>
      <c r="HSQ4" s="112"/>
      <c r="HSS4" s="64"/>
      <c r="HST4" s="26"/>
      <c r="HSU4" s="112"/>
      <c r="HSW4" s="64"/>
      <c r="HSX4" s="26"/>
      <c r="HSY4" s="112"/>
      <c r="HTA4" s="64"/>
      <c r="HTB4" s="26"/>
      <c r="HTC4" s="112"/>
      <c r="HTE4" s="64"/>
      <c r="HTF4" s="26"/>
      <c r="HTG4" s="112"/>
      <c r="HTI4" s="64"/>
      <c r="HTJ4" s="26"/>
      <c r="HTK4" s="112"/>
      <c r="HTM4" s="64"/>
      <c r="HTN4" s="26"/>
      <c r="HTO4" s="112"/>
      <c r="HTQ4" s="64"/>
      <c r="HTR4" s="26"/>
      <c r="HTS4" s="112"/>
      <c r="HTU4" s="64"/>
      <c r="HTV4" s="26"/>
      <c r="HTW4" s="112"/>
      <c r="HTY4" s="64"/>
      <c r="HTZ4" s="26"/>
      <c r="HUA4" s="112"/>
      <c r="HUC4" s="64"/>
      <c r="HUD4" s="26"/>
      <c r="HUE4" s="112"/>
      <c r="HUG4" s="64"/>
      <c r="HUH4" s="26"/>
      <c r="HUI4" s="112"/>
      <c r="HUK4" s="64"/>
      <c r="HUL4" s="26"/>
      <c r="HUM4" s="112"/>
      <c r="HUO4" s="64"/>
      <c r="HUP4" s="26"/>
      <c r="HUQ4" s="112"/>
      <c r="HUS4" s="64"/>
      <c r="HUT4" s="26"/>
      <c r="HUU4" s="112"/>
      <c r="HUW4" s="64"/>
      <c r="HUX4" s="26"/>
      <c r="HUY4" s="112"/>
      <c r="HVA4" s="64"/>
      <c r="HVB4" s="26"/>
      <c r="HVC4" s="112"/>
      <c r="HVE4" s="64"/>
      <c r="HVF4" s="26"/>
      <c r="HVG4" s="112"/>
      <c r="HVI4" s="64"/>
      <c r="HVJ4" s="26"/>
      <c r="HVK4" s="112"/>
      <c r="HVM4" s="64"/>
      <c r="HVN4" s="26"/>
      <c r="HVO4" s="112"/>
      <c r="HVQ4" s="64"/>
      <c r="HVR4" s="26"/>
      <c r="HVS4" s="112"/>
      <c r="HVU4" s="64"/>
      <c r="HVV4" s="26"/>
      <c r="HVW4" s="112"/>
      <c r="HVY4" s="64"/>
      <c r="HVZ4" s="26"/>
      <c r="HWA4" s="112"/>
      <c r="HWC4" s="64"/>
      <c r="HWD4" s="26"/>
      <c r="HWE4" s="112"/>
      <c r="HWG4" s="64"/>
      <c r="HWH4" s="26"/>
      <c r="HWI4" s="112"/>
      <c r="HWK4" s="64"/>
      <c r="HWL4" s="26"/>
      <c r="HWM4" s="112"/>
      <c r="HWO4" s="64"/>
      <c r="HWP4" s="26"/>
      <c r="HWQ4" s="112"/>
      <c r="HWS4" s="64"/>
      <c r="HWT4" s="26"/>
      <c r="HWU4" s="112"/>
      <c r="HWW4" s="64"/>
      <c r="HWX4" s="26"/>
      <c r="HWY4" s="112"/>
      <c r="HXA4" s="64"/>
      <c r="HXB4" s="26"/>
      <c r="HXC4" s="112"/>
      <c r="HXE4" s="64"/>
      <c r="HXF4" s="26"/>
      <c r="HXG4" s="112"/>
      <c r="HXI4" s="64"/>
      <c r="HXJ4" s="26"/>
      <c r="HXK4" s="112"/>
      <c r="HXM4" s="64"/>
      <c r="HXN4" s="26"/>
      <c r="HXO4" s="112"/>
      <c r="HXQ4" s="64"/>
      <c r="HXR4" s="26"/>
      <c r="HXS4" s="112"/>
      <c r="HXU4" s="64"/>
      <c r="HXV4" s="26"/>
      <c r="HXW4" s="112"/>
      <c r="HXY4" s="64"/>
      <c r="HXZ4" s="26"/>
      <c r="HYA4" s="112"/>
      <c r="HYC4" s="64"/>
      <c r="HYD4" s="26"/>
      <c r="HYE4" s="112"/>
      <c r="HYG4" s="64"/>
      <c r="HYH4" s="26"/>
      <c r="HYI4" s="112"/>
      <c r="HYK4" s="64"/>
      <c r="HYL4" s="26"/>
      <c r="HYM4" s="112"/>
      <c r="HYO4" s="64"/>
      <c r="HYP4" s="26"/>
      <c r="HYQ4" s="112"/>
      <c r="HYS4" s="64"/>
      <c r="HYT4" s="26"/>
      <c r="HYU4" s="112"/>
      <c r="HYW4" s="64"/>
      <c r="HYX4" s="26"/>
      <c r="HYY4" s="112"/>
      <c r="HZA4" s="64"/>
      <c r="HZB4" s="26"/>
      <c r="HZC4" s="112"/>
      <c r="HZE4" s="64"/>
      <c r="HZF4" s="26"/>
      <c r="HZG4" s="112"/>
      <c r="HZI4" s="64"/>
      <c r="HZJ4" s="26"/>
      <c r="HZK4" s="112"/>
      <c r="HZM4" s="64"/>
      <c r="HZN4" s="26"/>
      <c r="HZO4" s="112"/>
      <c r="HZQ4" s="64"/>
      <c r="HZR4" s="26"/>
      <c r="HZS4" s="112"/>
      <c r="HZU4" s="64"/>
      <c r="HZV4" s="26"/>
      <c r="HZW4" s="112"/>
      <c r="HZY4" s="64"/>
      <c r="HZZ4" s="26"/>
      <c r="IAA4" s="112"/>
      <c r="IAC4" s="64"/>
      <c r="IAD4" s="26"/>
      <c r="IAE4" s="112"/>
      <c r="IAG4" s="64"/>
      <c r="IAH4" s="26"/>
      <c r="IAI4" s="112"/>
      <c r="IAK4" s="64"/>
      <c r="IAL4" s="26"/>
      <c r="IAM4" s="112"/>
      <c r="IAO4" s="64"/>
      <c r="IAP4" s="26"/>
      <c r="IAQ4" s="112"/>
      <c r="IAS4" s="64"/>
      <c r="IAT4" s="26"/>
      <c r="IAU4" s="112"/>
      <c r="IAW4" s="64"/>
      <c r="IAX4" s="26"/>
      <c r="IAY4" s="112"/>
      <c r="IBA4" s="64"/>
      <c r="IBB4" s="26"/>
      <c r="IBC4" s="112"/>
      <c r="IBE4" s="64"/>
      <c r="IBF4" s="26"/>
      <c r="IBG4" s="112"/>
      <c r="IBI4" s="64"/>
      <c r="IBJ4" s="26"/>
      <c r="IBK4" s="112"/>
      <c r="IBM4" s="64"/>
      <c r="IBN4" s="26"/>
      <c r="IBO4" s="112"/>
      <c r="IBQ4" s="64"/>
      <c r="IBR4" s="26"/>
      <c r="IBS4" s="112"/>
      <c r="IBU4" s="64"/>
      <c r="IBV4" s="26"/>
      <c r="IBW4" s="112"/>
      <c r="IBY4" s="64"/>
      <c r="IBZ4" s="26"/>
      <c r="ICA4" s="112"/>
      <c r="ICC4" s="64"/>
      <c r="ICD4" s="26"/>
      <c r="ICE4" s="112"/>
      <c r="ICG4" s="64"/>
      <c r="ICH4" s="26"/>
      <c r="ICI4" s="112"/>
      <c r="ICK4" s="64"/>
      <c r="ICL4" s="26"/>
      <c r="ICM4" s="112"/>
      <c r="ICO4" s="64"/>
      <c r="ICP4" s="26"/>
      <c r="ICQ4" s="112"/>
      <c r="ICS4" s="64"/>
      <c r="ICT4" s="26"/>
      <c r="ICU4" s="112"/>
      <c r="ICW4" s="64"/>
      <c r="ICX4" s="26"/>
      <c r="ICY4" s="112"/>
      <c r="IDA4" s="64"/>
      <c r="IDB4" s="26"/>
      <c r="IDC4" s="112"/>
      <c r="IDE4" s="64"/>
      <c r="IDF4" s="26"/>
      <c r="IDG4" s="112"/>
      <c r="IDI4" s="64"/>
      <c r="IDJ4" s="26"/>
      <c r="IDK4" s="112"/>
      <c r="IDM4" s="64"/>
      <c r="IDN4" s="26"/>
      <c r="IDO4" s="112"/>
      <c r="IDQ4" s="64"/>
      <c r="IDR4" s="26"/>
      <c r="IDS4" s="112"/>
      <c r="IDU4" s="64"/>
      <c r="IDV4" s="26"/>
      <c r="IDW4" s="112"/>
      <c r="IDY4" s="64"/>
      <c r="IDZ4" s="26"/>
      <c r="IEA4" s="112"/>
      <c r="IEC4" s="64"/>
      <c r="IED4" s="26"/>
      <c r="IEE4" s="112"/>
      <c r="IEG4" s="64"/>
      <c r="IEH4" s="26"/>
      <c r="IEI4" s="112"/>
      <c r="IEK4" s="64"/>
      <c r="IEL4" s="26"/>
      <c r="IEM4" s="112"/>
      <c r="IEO4" s="64"/>
      <c r="IEP4" s="26"/>
      <c r="IEQ4" s="112"/>
      <c r="IES4" s="64"/>
      <c r="IET4" s="26"/>
      <c r="IEU4" s="112"/>
      <c r="IEW4" s="64"/>
      <c r="IEX4" s="26"/>
      <c r="IEY4" s="112"/>
      <c r="IFA4" s="64"/>
      <c r="IFB4" s="26"/>
      <c r="IFC4" s="112"/>
      <c r="IFE4" s="64"/>
      <c r="IFF4" s="26"/>
      <c r="IFG4" s="112"/>
      <c r="IFI4" s="64"/>
      <c r="IFJ4" s="26"/>
      <c r="IFK4" s="112"/>
      <c r="IFM4" s="64"/>
      <c r="IFN4" s="26"/>
      <c r="IFO4" s="112"/>
      <c r="IFQ4" s="64"/>
      <c r="IFR4" s="26"/>
      <c r="IFS4" s="112"/>
      <c r="IFU4" s="64"/>
      <c r="IFV4" s="26"/>
      <c r="IFW4" s="112"/>
      <c r="IFY4" s="64"/>
      <c r="IFZ4" s="26"/>
      <c r="IGA4" s="112"/>
      <c r="IGC4" s="64"/>
      <c r="IGD4" s="26"/>
      <c r="IGE4" s="112"/>
      <c r="IGG4" s="64"/>
      <c r="IGH4" s="26"/>
      <c r="IGI4" s="112"/>
      <c r="IGK4" s="64"/>
      <c r="IGL4" s="26"/>
      <c r="IGM4" s="112"/>
      <c r="IGO4" s="64"/>
      <c r="IGP4" s="26"/>
      <c r="IGQ4" s="112"/>
      <c r="IGS4" s="64"/>
      <c r="IGT4" s="26"/>
      <c r="IGU4" s="112"/>
      <c r="IGW4" s="64"/>
      <c r="IGX4" s="26"/>
      <c r="IGY4" s="112"/>
      <c r="IHA4" s="64"/>
      <c r="IHB4" s="26"/>
      <c r="IHC4" s="112"/>
      <c r="IHE4" s="64"/>
      <c r="IHF4" s="26"/>
      <c r="IHG4" s="112"/>
      <c r="IHI4" s="64"/>
      <c r="IHJ4" s="26"/>
      <c r="IHK4" s="112"/>
      <c r="IHM4" s="64"/>
      <c r="IHN4" s="26"/>
      <c r="IHO4" s="112"/>
      <c r="IHQ4" s="64"/>
      <c r="IHR4" s="26"/>
      <c r="IHS4" s="112"/>
      <c r="IHU4" s="64"/>
      <c r="IHV4" s="26"/>
      <c r="IHW4" s="112"/>
      <c r="IHY4" s="64"/>
      <c r="IHZ4" s="26"/>
      <c r="IIA4" s="112"/>
      <c r="IIC4" s="64"/>
      <c r="IID4" s="26"/>
      <c r="IIE4" s="112"/>
      <c r="IIG4" s="64"/>
      <c r="IIH4" s="26"/>
      <c r="III4" s="112"/>
      <c r="IIK4" s="64"/>
      <c r="IIL4" s="26"/>
      <c r="IIM4" s="112"/>
      <c r="IIO4" s="64"/>
      <c r="IIP4" s="26"/>
      <c r="IIQ4" s="112"/>
      <c r="IIS4" s="64"/>
      <c r="IIT4" s="26"/>
      <c r="IIU4" s="112"/>
      <c r="IIW4" s="64"/>
      <c r="IIX4" s="26"/>
      <c r="IIY4" s="112"/>
      <c r="IJA4" s="64"/>
      <c r="IJB4" s="26"/>
      <c r="IJC4" s="112"/>
      <c r="IJE4" s="64"/>
      <c r="IJF4" s="26"/>
      <c r="IJG4" s="112"/>
      <c r="IJI4" s="64"/>
      <c r="IJJ4" s="26"/>
      <c r="IJK4" s="112"/>
      <c r="IJM4" s="64"/>
      <c r="IJN4" s="26"/>
      <c r="IJO4" s="112"/>
      <c r="IJQ4" s="64"/>
      <c r="IJR4" s="26"/>
      <c r="IJS4" s="112"/>
      <c r="IJU4" s="64"/>
      <c r="IJV4" s="26"/>
      <c r="IJW4" s="112"/>
      <c r="IJY4" s="64"/>
      <c r="IJZ4" s="26"/>
      <c r="IKA4" s="112"/>
      <c r="IKC4" s="64"/>
      <c r="IKD4" s="26"/>
      <c r="IKE4" s="112"/>
      <c r="IKG4" s="64"/>
      <c r="IKH4" s="26"/>
      <c r="IKI4" s="112"/>
      <c r="IKK4" s="64"/>
      <c r="IKL4" s="26"/>
      <c r="IKM4" s="112"/>
      <c r="IKO4" s="64"/>
      <c r="IKP4" s="26"/>
      <c r="IKQ4" s="112"/>
      <c r="IKS4" s="64"/>
      <c r="IKT4" s="26"/>
      <c r="IKU4" s="112"/>
      <c r="IKW4" s="64"/>
      <c r="IKX4" s="26"/>
      <c r="IKY4" s="112"/>
      <c r="ILA4" s="64"/>
      <c r="ILB4" s="26"/>
      <c r="ILC4" s="112"/>
      <c r="ILE4" s="64"/>
      <c r="ILF4" s="26"/>
      <c r="ILG4" s="112"/>
      <c r="ILI4" s="64"/>
      <c r="ILJ4" s="26"/>
      <c r="ILK4" s="112"/>
      <c r="ILM4" s="64"/>
      <c r="ILN4" s="26"/>
      <c r="ILO4" s="112"/>
      <c r="ILQ4" s="64"/>
      <c r="ILR4" s="26"/>
      <c r="ILS4" s="112"/>
      <c r="ILU4" s="64"/>
      <c r="ILV4" s="26"/>
      <c r="ILW4" s="112"/>
      <c r="ILY4" s="64"/>
      <c r="ILZ4" s="26"/>
      <c r="IMA4" s="112"/>
      <c r="IMC4" s="64"/>
      <c r="IMD4" s="26"/>
      <c r="IME4" s="112"/>
      <c r="IMG4" s="64"/>
      <c r="IMH4" s="26"/>
      <c r="IMI4" s="112"/>
      <c r="IMK4" s="64"/>
      <c r="IML4" s="26"/>
      <c r="IMM4" s="112"/>
      <c r="IMO4" s="64"/>
      <c r="IMP4" s="26"/>
      <c r="IMQ4" s="112"/>
      <c r="IMS4" s="64"/>
      <c r="IMT4" s="26"/>
      <c r="IMU4" s="112"/>
      <c r="IMW4" s="64"/>
      <c r="IMX4" s="26"/>
      <c r="IMY4" s="112"/>
      <c r="INA4" s="64"/>
      <c r="INB4" s="26"/>
      <c r="INC4" s="112"/>
      <c r="INE4" s="64"/>
      <c r="INF4" s="26"/>
      <c r="ING4" s="112"/>
      <c r="INI4" s="64"/>
      <c r="INJ4" s="26"/>
      <c r="INK4" s="112"/>
      <c r="INM4" s="64"/>
      <c r="INN4" s="26"/>
      <c r="INO4" s="112"/>
      <c r="INQ4" s="64"/>
      <c r="INR4" s="26"/>
      <c r="INS4" s="112"/>
      <c r="INU4" s="64"/>
      <c r="INV4" s="26"/>
      <c r="INW4" s="112"/>
      <c r="INY4" s="64"/>
      <c r="INZ4" s="26"/>
      <c r="IOA4" s="112"/>
      <c r="IOC4" s="64"/>
      <c r="IOD4" s="26"/>
      <c r="IOE4" s="112"/>
      <c r="IOG4" s="64"/>
      <c r="IOH4" s="26"/>
      <c r="IOI4" s="112"/>
      <c r="IOK4" s="64"/>
      <c r="IOL4" s="26"/>
      <c r="IOM4" s="112"/>
      <c r="IOO4" s="64"/>
      <c r="IOP4" s="26"/>
      <c r="IOQ4" s="112"/>
      <c r="IOS4" s="64"/>
      <c r="IOT4" s="26"/>
      <c r="IOU4" s="112"/>
      <c r="IOW4" s="64"/>
      <c r="IOX4" s="26"/>
      <c r="IOY4" s="112"/>
      <c r="IPA4" s="64"/>
      <c r="IPB4" s="26"/>
      <c r="IPC4" s="112"/>
      <c r="IPE4" s="64"/>
      <c r="IPF4" s="26"/>
      <c r="IPG4" s="112"/>
      <c r="IPI4" s="64"/>
      <c r="IPJ4" s="26"/>
      <c r="IPK4" s="112"/>
      <c r="IPM4" s="64"/>
      <c r="IPN4" s="26"/>
      <c r="IPO4" s="112"/>
      <c r="IPQ4" s="64"/>
      <c r="IPR4" s="26"/>
      <c r="IPS4" s="112"/>
      <c r="IPU4" s="64"/>
      <c r="IPV4" s="26"/>
      <c r="IPW4" s="112"/>
      <c r="IPY4" s="64"/>
      <c r="IPZ4" s="26"/>
      <c r="IQA4" s="112"/>
      <c r="IQC4" s="64"/>
      <c r="IQD4" s="26"/>
      <c r="IQE4" s="112"/>
      <c r="IQG4" s="64"/>
      <c r="IQH4" s="26"/>
      <c r="IQI4" s="112"/>
      <c r="IQK4" s="64"/>
      <c r="IQL4" s="26"/>
      <c r="IQM4" s="112"/>
      <c r="IQO4" s="64"/>
      <c r="IQP4" s="26"/>
      <c r="IQQ4" s="112"/>
      <c r="IQS4" s="64"/>
      <c r="IQT4" s="26"/>
      <c r="IQU4" s="112"/>
      <c r="IQW4" s="64"/>
      <c r="IQX4" s="26"/>
      <c r="IQY4" s="112"/>
      <c r="IRA4" s="64"/>
      <c r="IRB4" s="26"/>
      <c r="IRC4" s="112"/>
      <c r="IRE4" s="64"/>
      <c r="IRF4" s="26"/>
      <c r="IRG4" s="112"/>
      <c r="IRI4" s="64"/>
      <c r="IRJ4" s="26"/>
      <c r="IRK4" s="112"/>
      <c r="IRM4" s="64"/>
      <c r="IRN4" s="26"/>
      <c r="IRO4" s="112"/>
      <c r="IRQ4" s="64"/>
      <c r="IRR4" s="26"/>
      <c r="IRS4" s="112"/>
      <c r="IRU4" s="64"/>
      <c r="IRV4" s="26"/>
      <c r="IRW4" s="112"/>
      <c r="IRY4" s="64"/>
      <c r="IRZ4" s="26"/>
      <c r="ISA4" s="112"/>
      <c r="ISC4" s="64"/>
      <c r="ISD4" s="26"/>
      <c r="ISE4" s="112"/>
      <c r="ISG4" s="64"/>
      <c r="ISH4" s="26"/>
      <c r="ISI4" s="112"/>
      <c r="ISK4" s="64"/>
      <c r="ISL4" s="26"/>
      <c r="ISM4" s="112"/>
      <c r="ISO4" s="64"/>
      <c r="ISP4" s="26"/>
      <c r="ISQ4" s="112"/>
      <c r="ISS4" s="64"/>
      <c r="IST4" s="26"/>
      <c r="ISU4" s="112"/>
      <c r="ISW4" s="64"/>
      <c r="ISX4" s="26"/>
      <c r="ISY4" s="112"/>
      <c r="ITA4" s="64"/>
      <c r="ITB4" s="26"/>
      <c r="ITC4" s="112"/>
      <c r="ITE4" s="64"/>
      <c r="ITF4" s="26"/>
      <c r="ITG4" s="112"/>
      <c r="ITI4" s="64"/>
      <c r="ITJ4" s="26"/>
      <c r="ITK4" s="112"/>
      <c r="ITM4" s="64"/>
      <c r="ITN4" s="26"/>
      <c r="ITO4" s="112"/>
      <c r="ITQ4" s="64"/>
      <c r="ITR4" s="26"/>
      <c r="ITS4" s="112"/>
      <c r="ITU4" s="64"/>
      <c r="ITV4" s="26"/>
      <c r="ITW4" s="112"/>
      <c r="ITY4" s="64"/>
      <c r="ITZ4" s="26"/>
      <c r="IUA4" s="112"/>
      <c r="IUC4" s="64"/>
      <c r="IUD4" s="26"/>
      <c r="IUE4" s="112"/>
      <c r="IUG4" s="64"/>
      <c r="IUH4" s="26"/>
      <c r="IUI4" s="112"/>
      <c r="IUK4" s="64"/>
      <c r="IUL4" s="26"/>
      <c r="IUM4" s="112"/>
      <c r="IUO4" s="64"/>
      <c r="IUP4" s="26"/>
      <c r="IUQ4" s="112"/>
      <c r="IUS4" s="64"/>
      <c r="IUT4" s="26"/>
      <c r="IUU4" s="112"/>
      <c r="IUW4" s="64"/>
      <c r="IUX4" s="26"/>
      <c r="IUY4" s="112"/>
      <c r="IVA4" s="64"/>
      <c r="IVB4" s="26"/>
      <c r="IVC4" s="112"/>
      <c r="IVE4" s="64"/>
      <c r="IVF4" s="26"/>
      <c r="IVG4" s="112"/>
      <c r="IVI4" s="64"/>
      <c r="IVJ4" s="26"/>
      <c r="IVK4" s="112"/>
      <c r="IVM4" s="64"/>
      <c r="IVN4" s="26"/>
      <c r="IVO4" s="112"/>
      <c r="IVQ4" s="64"/>
      <c r="IVR4" s="26"/>
      <c r="IVS4" s="112"/>
      <c r="IVU4" s="64"/>
      <c r="IVV4" s="26"/>
      <c r="IVW4" s="112"/>
      <c r="IVY4" s="64"/>
      <c r="IVZ4" s="26"/>
      <c r="IWA4" s="112"/>
      <c r="IWC4" s="64"/>
      <c r="IWD4" s="26"/>
      <c r="IWE4" s="112"/>
      <c r="IWG4" s="64"/>
      <c r="IWH4" s="26"/>
      <c r="IWI4" s="112"/>
      <c r="IWK4" s="64"/>
      <c r="IWL4" s="26"/>
      <c r="IWM4" s="112"/>
      <c r="IWO4" s="64"/>
      <c r="IWP4" s="26"/>
      <c r="IWQ4" s="112"/>
      <c r="IWS4" s="64"/>
      <c r="IWT4" s="26"/>
      <c r="IWU4" s="112"/>
      <c r="IWW4" s="64"/>
      <c r="IWX4" s="26"/>
      <c r="IWY4" s="112"/>
      <c r="IXA4" s="64"/>
      <c r="IXB4" s="26"/>
      <c r="IXC4" s="112"/>
      <c r="IXE4" s="64"/>
      <c r="IXF4" s="26"/>
      <c r="IXG4" s="112"/>
      <c r="IXI4" s="64"/>
      <c r="IXJ4" s="26"/>
      <c r="IXK4" s="112"/>
      <c r="IXM4" s="64"/>
      <c r="IXN4" s="26"/>
      <c r="IXO4" s="112"/>
      <c r="IXQ4" s="64"/>
      <c r="IXR4" s="26"/>
      <c r="IXS4" s="112"/>
      <c r="IXU4" s="64"/>
      <c r="IXV4" s="26"/>
      <c r="IXW4" s="112"/>
      <c r="IXY4" s="64"/>
      <c r="IXZ4" s="26"/>
      <c r="IYA4" s="112"/>
      <c r="IYC4" s="64"/>
      <c r="IYD4" s="26"/>
      <c r="IYE4" s="112"/>
      <c r="IYG4" s="64"/>
      <c r="IYH4" s="26"/>
      <c r="IYI4" s="112"/>
      <c r="IYK4" s="64"/>
      <c r="IYL4" s="26"/>
      <c r="IYM4" s="112"/>
      <c r="IYO4" s="64"/>
      <c r="IYP4" s="26"/>
      <c r="IYQ4" s="112"/>
      <c r="IYS4" s="64"/>
      <c r="IYT4" s="26"/>
      <c r="IYU4" s="112"/>
      <c r="IYW4" s="64"/>
      <c r="IYX4" s="26"/>
      <c r="IYY4" s="112"/>
      <c r="IZA4" s="64"/>
      <c r="IZB4" s="26"/>
      <c r="IZC4" s="112"/>
      <c r="IZE4" s="64"/>
      <c r="IZF4" s="26"/>
      <c r="IZG4" s="112"/>
      <c r="IZI4" s="64"/>
      <c r="IZJ4" s="26"/>
      <c r="IZK4" s="112"/>
      <c r="IZM4" s="64"/>
      <c r="IZN4" s="26"/>
      <c r="IZO4" s="112"/>
      <c r="IZQ4" s="64"/>
      <c r="IZR4" s="26"/>
      <c r="IZS4" s="112"/>
      <c r="IZU4" s="64"/>
      <c r="IZV4" s="26"/>
      <c r="IZW4" s="112"/>
      <c r="IZY4" s="64"/>
      <c r="IZZ4" s="26"/>
      <c r="JAA4" s="112"/>
      <c r="JAC4" s="64"/>
      <c r="JAD4" s="26"/>
      <c r="JAE4" s="112"/>
      <c r="JAG4" s="64"/>
      <c r="JAH4" s="26"/>
      <c r="JAI4" s="112"/>
      <c r="JAK4" s="64"/>
      <c r="JAL4" s="26"/>
      <c r="JAM4" s="112"/>
      <c r="JAO4" s="64"/>
      <c r="JAP4" s="26"/>
      <c r="JAQ4" s="112"/>
      <c r="JAS4" s="64"/>
      <c r="JAT4" s="26"/>
      <c r="JAU4" s="112"/>
      <c r="JAW4" s="64"/>
      <c r="JAX4" s="26"/>
      <c r="JAY4" s="112"/>
      <c r="JBA4" s="64"/>
      <c r="JBB4" s="26"/>
      <c r="JBC4" s="112"/>
      <c r="JBE4" s="64"/>
      <c r="JBF4" s="26"/>
      <c r="JBG4" s="112"/>
      <c r="JBI4" s="64"/>
      <c r="JBJ4" s="26"/>
      <c r="JBK4" s="112"/>
      <c r="JBM4" s="64"/>
      <c r="JBN4" s="26"/>
      <c r="JBO4" s="112"/>
      <c r="JBQ4" s="64"/>
      <c r="JBR4" s="26"/>
      <c r="JBS4" s="112"/>
      <c r="JBU4" s="64"/>
      <c r="JBV4" s="26"/>
      <c r="JBW4" s="112"/>
      <c r="JBY4" s="64"/>
      <c r="JBZ4" s="26"/>
      <c r="JCA4" s="112"/>
      <c r="JCC4" s="64"/>
      <c r="JCD4" s="26"/>
      <c r="JCE4" s="112"/>
      <c r="JCG4" s="64"/>
      <c r="JCH4" s="26"/>
      <c r="JCI4" s="112"/>
      <c r="JCK4" s="64"/>
      <c r="JCL4" s="26"/>
      <c r="JCM4" s="112"/>
      <c r="JCO4" s="64"/>
      <c r="JCP4" s="26"/>
      <c r="JCQ4" s="112"/>
      <c r="JCS4" s="64"/>
      <c r="JCT4" s="26"/>
      <c r="JCU4" s="112"/>
      <c r="JCW4" s="64"/>
      <c r="JCX4" s="26"/>
      <c r="JCY4" s="112"/>
      <c r="JDA4" s="64"/>
      <c r="JDB4" s="26"/>
      <c r="JDC4" s="112"/>
      <c r="JDE4" s="64"/>
      <c r="JDF4" s="26"/>
      <c r="JDG4" s="112"/>
      <c r="JDI4" s="64"/>
      <c r="JDJ4" s="26"/>
      <c r="JDK4" s="112"/>
      <c r="JDM4" s="64"/>
      <c r="JDN4" s="26"/>
      <c r="JDO4" s="112"/>
      <c r="JDQ4" s="64"/>
      <c r="JDR4" s="26"/>
      <c r="JDS4" s="112"/>
      <c r="JDU4" s="64"/>
      <c r="JDV4" s="26"/>
      <c r="JDW4" s="112"/>
      <c r="JDY4" s="64"/>
      <c r="JDZ4" s="26"/>
      <c r="JEA4" s="112"/>
      <c r="JEC4" s="64"/>
      <c r="JED4" s="26"/>
      <c r="JEE4" s="112"/>
      <c r="JEG4" s="64"/>
      <c r="JEH4" s="26"/>
      <c r="JEI4" s="112"/>
      <c r="JEK4" s="64"/>
      <c r="JEL4" s="26"/>
      <c r="JEM4" s="112"/>
      <c r="JEO4" s="64"/>
      <c r="JEP4" s="26"/>
      <c r="JEQ4" s="112"/>
      <c r="JES4" s="64"/>
      <c r="JET4" s="26"/>
      <c r="JEU4" s="112"/>
      <c r="JEW4" s="64"/>
      <c r="JEX4" s="26"/>
      <c r="JEY4" s="112"/>
      <c r="JFA4" s="64"/>
      <c r="JFB4" s="26"/>
      <c r="JFC4" s="112"/>
      <c r="JFE4" s="64"/>
      <c r="JFF4" s="26"/>
      <c r="JFG4" s="112"/>
      <c r="JFI4" s="64"/>
      <c r="JFJ4" s="26"/>
      <c r="JFK4" s="112"/>
      <c r="JFM4" s="64"/>
      <c r="JFN4" s="26"/>
      <c r="JFO4" s="112"/>
      <c r="JFQ4" s="64"/>
      <c r="JFR4" s="26"/>
      <c r="JFS4" s="112"/>
      <c r="JFU4" s="64"/>
      <c r="JFV4" s="26"/>
      <c r="JFW4" s="112"/>
      <c r="JFY4" s="64"/>
      <c r="JFZ4" s="26"/>
      <c r="JGA4" s="112"/>
      <c r="JGC4" s="64"/>
      <c r="JGD4" s="26"/>
      <c r="JGE4" s="112"/>
      <c r="JGG4" s="64"/>
      <c r="JGH4" s="26"/>
      <c r="JGI4" s="112"/>
      <c r="JGK4" s="64"/>
      <c r="JGL4" s="26"/>
      <c r="JGM4" s="112"/>
      <c r="JGO4" s="64"/>
      <c r="JGP4" s="26"/>
      <c r="JGQ4" s="112"/>
      <c r="JGS4" s="64"/>
      <c r="JGT4" s="26"/>
      <c r="JGU4" s="112"/>
      <c r="JGW4" s="64"/>
      <c r="JGX4" s="26"/>
      <c r="JGY4" s="112"/>
      <c r="JHA4" s="64"/>
      <c r="JHB4" s="26"/>
      <c r="JHC4" s="112"/>
      <c r="JHE4" s="64"/>
      <c r="JHF4" s="26"/>
      <c r="JHG4" s="112"/>
      <c r="JHI4" s="64"/>
      <c r="JHJ4" s="26"/>
      <c r="JHK4" s="112"/>
      <c r="JHM4" s="64"/>
      <c r="JHN4" s="26"/>
      <c r="JHO4" s="112"/>
      <c r="JHQ4" s="64"/>
      <c r="JHR4" s="26"/>
      <c r="JHS4" s="112"/>
      <c r="JHU4" s="64"/>
      <c r="JHV4" s="26"/>
      <c r="JHW4" s="112"/>
      <c r="JHY4" s="64"/>
      <c r="JHZ4" s="26"/>
      <c r="JIA4" s="112"/>
      <c r="JIC4" s="64"/>
      <c r="JID4" s="26"/>
      <c r="JIE4" s="112"/>
      <c r="JIG4" s="64"/>
      <c r="JIH4" s="26"/>
      <c r="JII4" s="112"/>
      <c r="JIK4" s="64"/>
      <c r="JIL4" s="26"/>
      <c r="JIM4" s="112"/>
      <c r="JIO4" s="64"/>
      <c r="JIP4" s="26"/>
      <c r="JIQ4" s="112"/>
      <c r="JIS4" s="64"/>
      <c r="JIT4" s="26"/>
      <c r="JIU4" s="112"/>
      <c r="JIW4" s="64"/>
      <c r="JIX4" s="26"/>
      <c r="JIY4" s="112"/>
      <c r="JJA4" s="64"/>
      <c r="JJB4" s="26"/>
      <c r="JJC4" s="112"/>
      <c r="JJE4" s="64"/>
      <c r="JJF4" s="26"/>
      <c r="JJG4" s="112"/>
      <c r="JJI4" s="64"/>
      <c r="JJJ4" s="26"/>
      <c r="JJK4" s="112"/>
      <c r="JJM4" s="64"/>
      <c r="JJN4" s="26"/>
      <c r="JJO4" s="112"/>
      <c r="JJQ4" s="64"/>
      <c r="JJR4" s="26"/>
      <c r="JJS4" s="112"/>
      <c r="JJU4" s="64"/>
      <c r="JJV4" s="26"/>
      <c r="JJW4" s="112"/>
      <c r="JJY4" s="64"/>
      <c r="JJZ4" s="26"/>
      <c r="JKA4" s="112"/>
      <c r="JKC4" s="64"/>
      <c r="JKD4" s="26"/>
      <c r="JKE4" s="112"/>
      <c r="JKG4" s="64"/>
      <c r="JKH4" s="26"/>
      <c r="JKI4" s="112"/>
      <c r="JKK4" s="64"/>
      <c r="JKL4" s="26"/>
      <c r="JKM4" s="112"/>
      <c r="JKO4" s="64"/>
      <c r="JKP4" s="26"/>
      <c r="JKQ4" s="112"/>
      <c r="JKS4" s="64"/>
      <c r="JKT4" s="26"/>
      <c r="JKU4" s="112"/>
      <c r="JKW4" s="64"/>
      <c r="JKX4" s="26"/>
      <c r="JKY4" s="112"/>
      <c r="JLA4" s="64"/>
      <c r="JLB4" s="26"/>
      <c r="JLC4" s="112"/>
      <c r="JLE4" s="64"/>
      <c r="JLF4" s="26"/>
      <c r="JLG4" s="112"/>
      <c r="JLI4" s="64"/>
      <c r="JLJ4" s="26"/>
      <c r="JLK4" s="112"/>
      <c r="JLM4" s="64"/>
      <c r="JLN4" s="26"/>
      <c r="JLO4" s="112"/>
      <c r="JLQ4" s="64"/>
      <c r="JLR4" s="26"/>
      <c r="JLS4" s="112"/>
      <c r="JLU4" s="64"/>
      <c r="JLV4" s="26"/>
      <c r="JLW4" s="112"/>
      <c r="JLY4" s="64"/>
      <c r="JLZ4" s="26"/>
      <c r="JMA4" s="112"/>
      <c r="JMC4" s="64"/>
      <c r="JMD4" s="26"/>
      <c r="JME4" s="112"/>
      <c r="JMG4" s="64"/>
      <c r="JMH4" s="26"/>
      <c r="JMI4" s="112"/>
      <c r="JMK4" s="64"/>
      <c r="JML4" s="26"/>
      <c r="JMM4" s="112"/>
      <c r="JMO4" s="64"/>
      <c r="JMP4" s="26"/>
      <c r="JMQ4" s="112"/>
      <c r="JMS4" s="64"/>
      <c r="JMT4" s="26"/>
      <c r="JMU4" s="112"/>
      <c r="JMW4" s="64"/>
      <c r="JMX4" s="26"/>
      <c r="JMY4" s="112"/>
      <c r="JNA4" s="64"/>
      <c r="JNB4" s="26"/>
      <c r="JNC4" s="112"/>
      <c r="JNE4" s="64"/>
      <c r="JNF4" s="26"/>
      <c r="JNG4" s="112"/>
      <c r="JNI4" s="64"/>
      <c r="JNJ4" s="26"/>
      <c r="JNK4" s="112"/>
      <c r="JNM4" s="64"/>
      <c r="JNN4" s="26"/>
      <c r="JNO4" s="112"/>
      <c r="JNQ4" s="64"/>
      <c r="JNR4" s="26"/>
      <c r="JNS4" s="112"/>
      <c r="JNU4" s="64"/>
      <c r="JNV4" s="26"/>
      <c r="JNW4" s="112"/>
      <c r="JNY4" s="64"/>
      <c r="JNZ4" s="26"/>
      <c r="JOA4" s="112"/>
      <c r="JOC4" s="64"/>
      <c r="JOD4" s="26"/>
      <c r="JOE4" s="112"/>
      <c r="JOG4" s="64"/>
      <c r="JOH4" s="26"/>
      <c r="JOI4" s="112"/>
      <c r="JOK4" s="64"/>
      <c r="JOL4" s="26"/>
      <c r="JOM4" s="112"/>
      <c r="JOO4" s="64"/>
      <c r="JOP4" s="26"/>
      <c r="JOQ4" s="112"/>
      <c r="JOS4" s="64"/>
      <c r="JOT4" s="26"/>
      <c r="JOU4" s="112"/>
      <c r="JOW4" s="64"/>
      <c r="JOX4" s="26"/>
      <c r="JOY4" s="112"/>
      <c r="JPA4" s="64"/>
      <c r="JPB4" s="26"/>
      <c r="JPC4" s="112"/>
      <c r="JPE4" s="64"/>
      <c r="JPF4" s="26"/>
      <c r="JPG4" s="112"/>
      <c r="JPI4" s="64"/>
      <c r="JPJ4" s="26"/>
      <c r="JPK4" s="112"/>
      <c r="JPM4" s="64"/>
      <c r="JPN4" s="26"/>
      <c r="JPO4" s="112"/>
      <c r="JPQ4" s="64"/>
      <c r="JPR4" s="26"/>
      <c r="JPS4" s="112"/>
      <c r="JPU4" s="64"/>
      <c r="JPV4" s="26"/>
      <c r="JPW4" s="112"/>
      <c r="JPY4" s="64"/>
      <c r="JPZ4" s="26"/>
      <c r="JQA4" s="112"/>
      <c r="JQC4" s="64"/>
      <c r="JQD4" s="26"/>
      <c r="JQE4" s="112"/>
      <c r="JQG4" s="64"/>
      <c r="JQH4" s="26"/>
      <c r="JQI4" s="112"/>
      <c r="JQK4" s="64"/>
      <c r="JQL4" s="26"/>
      <c r="JQM4" s="112"/>
      <c r="JQO4" s="64"/>
      <c r="JQP4" s="26"/>
      <c r="JQQ4" s="112"/>
      <c r="JQS4" s="64"/>
      <c r="JQT4" s="26"/>
      <c r="JQU4" s="112"/>
      <c r="JQW4" s="64"/>
      <c r="JQX4" s="26"/>
      <c r="JQY4" s="112"/>
      <c r="JRA4" s="64"/>
      <c r="JRB4" s="26"/>
      <c r="JRC4" s="112"/>
      <c r="JRE4" s="64"/>
      <c r="JRF4" s="26"/>
      <c r="JRG4" s="112"/>
      <c r="JRI4" s="64"/>
      <c r="JRJ4" s="26"/>
      <c r="JRK4" s="112"/>
      <c r="JRM4" s="64"/>
      <c r="JRN4" s="26"/>
      <c r="JRO4" s="112"/>
      <c r="JRQ4" s="64"/>
      <c r="JRR4" s="26"/>
      <c r="JRS4" s="112"/>
      <c r="JRU4" s="64"/>
      <c r="JRV4" s="26"/>
      <c r="JRW4" s="112"/>
      <c r="JRY4" s="64"/>
      <c r="JRZ4" s="26"/>
      <c r="JSA4" s="112"/>
      <c r="JSC4" s="64"/>
      <c r="JSD4" s="26"/>
      <c r="JSE4" s="112"/>
      <c r="JSG4" s="64"/>
      <c r="JSH4" s="26"/>
      <c r="JSI4" s="112"/>
      <c r="JSK4" s="64"/>
      <c r="JSL4" s="26"/>
      <c r="JSM4" s="112"/>
      <c r="JSO4" s="64"/>
      <c r="JSP4" s="26"/>
      <c r="JSQ4" s="112"/>
      <c r="JSS4" s="64"/>
      <c r="JST4" s="26"/>
      <c r="JSU4" s="112"/>
      <c r="JSW4" s="64"/>
      <c r="JSX4" s="26"/>
      <c r="JSY4" s="112"/>
      <c r="JTA4" s="64"/>
      <c r="JTB4" s="26"/>
      <c r="JTC4" s="112"/>
      <c r="JTE4" s="64"/>
      <c r="JTF4" s="26"/>
      <c r="JTG4" s="112"/>
      <c r="JTI4" s="64"/>
      <c r="JTJ4" s="26"/>
      <c r="JTK4" s="112"/>
      <c r="JTM4" s="64"/>
      <c r="JTN4" s="26"/>
      <c r="JTO4" s="112"/>
      <c r="JTQ4" s="64"/>
      <c r="JTR4" s="26"/>
      <c r="JTS4" s="112"/>
      <c r="JTU4" s="64"/>
      <c r="JTV4" s="26"/>
      <c r="JTW4" s="112"/>
      <c r="JTY4" s="64"/>
      <c r="JTZ4" s="26"/>
      <c r="JUA4" s="112"/>
      <c r="JUC4" s="64"/>
      <c r="JUD4" s="26"/>
      <c r="JUE4" s="112"/>
      <c r="JUG4" s="64"/>
      <c r="JUH4" s="26"/>
      <c r="JUI4" s="112"/>
      <c r="JUK4" s="64"/>
      <c r="JUL4" s="26"/>
      <c r="JUM4" s="112"/>
      <c r="JUO4" s="64"/>
      <c r="JUP4" s="26"/>
      <c r="JUQ4" s="112"/>
      <c r="JUS4" s="64"/>
      <c r="JUT4" s="26"/>
      <c r="JUU4" s="112"/>
      <c r="JUW4" s="64"/>
      <c r="JUX4" s="26"/>
      <c r="JUY4" s="112"/>
      <c r="JVA4" s="64"/>
      <c r="JVB4" s="26"/>
      <c r="JVC4" s="112"/>
      <c r="JVE4" s="64"/>
      <c r="JVF4" s="26"/>
      <c r="JVG4" s="112"/>
      <c r="JVI4" s="64"/>
      <c r="JVJ4" s="26"/>
      <c r="JVK4" s="112"/>
      <c r="JVM4" s="64"/>
      <c r="JVN4" s="26"/>
      <c r="JVO4" s="112"/>
      <c r="JVQ4" s="64"/>
      <c r="JVR4" s="26"/>
      <c r="JVS4" s="112"/>
      <c r="JVU4" s="64"/>
      <c r="JVV4" s="26"/>
      <c r="JVW4" s="112"/>
      <c r="JVY4" s="64"/>
      <c r="JVZ4" s="26"/>
      <c r="JWA4" s="112"/>
      <c r="JWC4" s="64"/>
      <c r="JWD4" s="26"/>
      <c r="JWE4" s="112"/>
      <c r="JWG4" s="64"/>
      <c r="JWH4" s="26"/>
      <c r="JWI4" s="112"/>
      <c r="JWK4" s="64"/>
      <c r="JWL4" s="26"/>
      <c r="JWM4" s="112"/>
      <c r="JWO4" s="64"/>
      <c r="JWP4" s="26"/>
      <c r="JWQ4" s="112"/>
      <c r="JWS4" s="64"/>
      <c r="JWT4" s="26"/>
      <c r="JWU4" s="112"/>
      <c r="JWW4" s="64"/>
      <c r="JWX4" s="26"/>
      <c r="JWY4" s="112"/>
      <c r="JXA4" s="64"/>
      <c r="JXB4" s="26"/>
      <c r="JXC4" s="112"/>
      <c r="JXE4" s="64"/>
      <c r="JXF4" s="26"/>
      <c r="JXG4" s="112"/>
      <c r="JXI4" s="64"/>
      <c r="JXJ4" s="26"/>
      <c r="JXK4" s="112"/>
      <c r="JXM4" s="64"/>
      <c r="JXN4" s="26"/>
      <c r="JXO4" s="112"/>
      <c r="JXQ4" s="64"/>
      <c r="JXR4" s="26"/>
      <c r="JXS4" s="112"/>
      <c r="JXU4" s="64"/>
      <c r="JXV4" s="26"/>
      <c r="JXW4" s="112"/>
      <c r="JXY4" s="64"/>
      <c r="JXZ4" s="26"/>
      <c r="JYA4" s="112"/>
      <c r="JYC4" s="64"/>
      <c r="JYD4" s="26"/>
      <c r="JYE4" s="112"/>
      <c r="JYG4" s="64"/>
      <c r="JYH4" s="26"/>
      <c r="JYI4" s="112"/>
      <c r="JYK4" s="64"/>
      <c r="JYL4" s="26"/>
      <c r="JYM4" s="112"/>
      <c r="JYO4" s="64"/>
      <c r="JYP4" s="26"/>
      <c r="JYQ4" s="112"/>
      <c r="JYS4" s="64"/>
      <c r="JYT4" s="26"/>
      <c r="JYU4" s="112"/>
      <c r="JYW4" s="64"/>
      <c r="JYX4" s="26"/>
      <c r="JYY4" s="112"/>
      <c r="JZA4" s="64"/>
      <c r="JZB4" s="26"/>
      <c r="JZC4" s="112"/>
      <c r="JZE4" s="64"/>
      <c r="JZF4" s="26"/>
      <c r="JZG4" s="112"/>
      <c r="JZI4" s="64"/>
      <c r="JZJ4" s="26"/>
      <c r="JZK4" s="112"/>
      <c r="JZM4" s="64"/>
      <c r="JZN4" s="26"/>
      <c r="JZO4" s="112"/>
      <c r="JZQ4" s="64"/>
      <c r="JZR4" s="26"/>
      <c r="JZS4" s="112"/>
      <c r="JZU4" s="64"/>
      <c r="JZV4" s="26"/>
      <c r="JZW4" s="112"/>
      <c r="JZY4" s="64"/>
      <c r="JZZ4" s="26"/>
      <c r="KAA4" s="112"/>
      <c r="KAC4" s="64"/>
      <c r="KAD4" s="26"/>
      <c r="KAE4" s="112"/>
      <c r="KAG4" s="64"/>
      <c r="KAH4" s="26"/>
      <c r="KAI4" s="112"/>
      <c r="KAK4" s="64"/>
      <c r="KAL4" s="26"/>
      <c r="KAM4" s="112"/>
      <c r="KAO4" s="64"/>
      <c r="KAP4" s="26"/>
      <c r="KAQ4" s="112"/>
      <c r="KAS4" s="64"/>
      <c r="KAT4" s="26"/>
      <c r="KAU4" s="112"/>
      <c r="KAW4" s="64"/>
      <c r="KAX4" s="26"/>
      <c r="KAY4" s="112"/>
      <c r="KBA4" s="64"/>
      <c r="KBB4" s="26"/>
      <c r="KBC4" s="112"/>
      <c r="KBE4" s="64"/>
      <c r="KBF4" s="26"/>
      <c r="KBG4" s="112"/>
      <c r="KBI4" s="64"/>
      <c r="KBJ4" s="26"/>
      <c r="KBK4" s="112"/>
      <c r="KBM4" s="64"/>
      <c r="KBN4" s="26"/>
      <c r="KBO4" s="112"/>
      <c r="KBQ4" s="64"/>
      <c r="KBR4" s="26"/>
      <c r="KBS4" s="112"/>
      <c r="KBU4" s="64"/>
      <c r="KBV4" s="26"/>
      <c r="KBW4" s="112"/>
      <c r="KBY4" s="64"/>
      <c r="KBZ4" s="26"/>
      <c r="KCA4" s="112"/>
      <c r="KCC4" s="64"/>
      <c r="KCD4" s="26"/>
      <c r="KCE4" s="112"/>
      <c r="KCG4" s="64"/>
      <c r="KCH4" s="26"/>
      <c r="KCI4" s="112"/>
      <c r="KCK4" s="64"/>
      <c r="KCL4" s="26"/>
      <c r="KCM4" s="112"/>
      <c r="KCO4" s="64"/>
      <c r="KCP4" s="26"/>
      <c r="KCQ4" s="112"/>
      <c r="KCS4" s="64"/>
      <c r="KCT4" s="26"/>
      <c r="KCU4" s="112"/>
      <c r="KCW4" s="64"/>
      <c r="KCX4" s="26"/>
      <c r="KCY4" s="112"/>
      <c r="KDA4" s="64"/>
      <c r="KDB4" s="26"/>
      <c r="KDC4" s="112"/>
      <c r="KDE4" s="64"/>
      <c r="KDF4" s="26"/>
      <c r="KDG4" s="112"/>
      <c r="KDI4" s="64"/>
      <c r="KDJ4" s="26"/>
      <c r="KDK4" s="112"/>
      <c r="KDM4" s="64"/>
      <c r="KDN4" s="26"/>
      <c r="KDO4" s="112"/>
      <c r="KDQ4" s="64"/>
      <c r="KDR4" s="26"/>
      <c r="KDS4" s="112"/>
      <c r="KDU4" s="64"/>
      <c r="KDV4" s="26"/>
      <c r="KDW4" s="112"/>
      <c r="KDY4" s="64"/>
      <c r="KDZ4" s="26"/>
      <c r="KEA4" s="112"/>
      <c r="KEC4" s="64"/>
      <c r="KED4" s="26"/>
      <c r="KEE4" s="112"/>
      <c r="KEG4" s="64"/>
      <c r="KEH4" s="26"/>
      <c r="KEI4" s="112"/>
      <c r="KEK4" s="64"/>
      <c r="KEL4" s="26"/>
      <c r="KEM4" s="112"/>
      <c r="KEO4" s="64"/>
      <c r="KEP4" s="26"/>
      <c r="KEQ4" s="112"/>
      <c r="KES4" s="64"/>
      <c r="KET4" s="26"/>
      <c r="KEU4" s="112"/>
      <c r="KEW4" s="64"/>
      <c r="KEX4" s="26"/>
      <c r="KEY4" s="112"/>
      <c r="KFA4" s="64"/>
      <c r="KFB4" s="26"/>
      <c r="KFC4" s="112"/>
      <c r="KFE4" s="64"/>
      <c r="KFF4" s="26"/>
      <c r="KFG4" s="112"/>
      <c r="KFI4" s="64"/>
      <c r="KFJ4" s="26"/>
      <c r="KFK4" s="112"/>
      <c r="KFM4" s="64"/>
      <c r="KFN4" s="26"/>
      <c r="KFO4" s="112"/>
      <c r="KFQ4" s="64"/>
      <c r="KFR4" s="26"/>
      <c r="KFS4" s="112"/>
      <c r="KFU4" s="64"/>
      <c r="KFV4" s="26"/>
      <c r="KFW4" s="112"/>
      <c r="KFY4" s="64"/>
      <c r="KFZ4" s="26"/>
      <c r="KGA4" s="112"/>
      <c r="KGC4" s="64"/>
      <c r="KGD4" s="26"/>
      <c r="KGE4" s="112"/>
      <c r="KGG4" s="64"/>
      <c r="KGH4" s="26"/>
      <c r="KGI4" s="112"/>
      <c r="KGK4" s="64"/>
      <c r="KGL4" s="26"/>
      <c r="KGM4" s="112"/>
      <c r="KGO4" s="64"/>
      <c r="KGP4" s="26"/>
      <c r="KGQ4" s="112"/>
      <c r="KGS4" s="64"/>
      <c r="KGT4" s="26"/>
      <c r="KGU4" s="112"/>
      <c r="KGW4" s="64"/>
      <c r="KGX4" s="26"/>
      <c r="KGY4" s="112"/>
      <c r="KHA4" s="64"/>
      <c r="KHB4" s="26"/>
      <c r="KHC4" s="112"/>
      <c r="KHE4" s="64"/>
      <c r="KHF4" s="26"/>
      <c r="KHG4" s="112"/>
      <c r="KHI4" s="64"/>
      <c r="KHJ4" s="26"/>
      <c r="KHK4" s="112"/>
      <c r="KHM4" s="64"/>
      <c r="KHN4" s="26"/>
      <c r="KHO4" s="112"/>
      <c r="KHQ4" s="64"/>
      <c r="KHR4" s="26"/>
      <c r="KHS4" s="112"/>
      <c r="KHU4" s="64"/>
      <c r="KHV4" s="26"/>
      <c r="KHW4" s="112"/>
      <c r="KHY4" s="64"/>
      <c r="KHZ4" s="26"/>
      <c r="KIA4" s="112"/>
      <c r="KIC4" s="64"/>
      <c r="KID4" s="26"/>
      <c r="KIE4" s="112"/>
      <c r="KIG4" s="64"/>
      <c r="KIH4" s="26"/>
      <c r="KII4" s="112"/>
      <c r="KIK4" s="64"/>
      <c r="KIL4" s="26"/>
      <c r="KIM4" s="112"/>
      <c r="KIO4" s="64"/>
      <c r="KIP4" s="26"/>
      <c r="KIQ4" s="112"/>
      <c r="KIS4" s="64"/>
      <c r="KIT4" s="26"/>
      <c r="KIU4" s="112"/>
      <c r="KIW4" s="64"/>
      <c r="KIX4" s="26"/>
      <c r="KIY4" s="112"/>
      <c r="KJA4" s="64"/>
      <c r="KJB4" s="26"/>
      <c r="KJC4" s="112"/>
      <c r="KJE4" s="64"/>
      <c r="KJF4" s="26"/>
      <c r="KJG4" s="112"/>
      <c r="KJI4" s="64"/>
      <c r="KJJ4" s="26"/>
      <c r="KJK4" s="112"/>
      <c r="KJM4" s="64"/>
      <c r="KJN4" s="26"/>
      <c r="KJO4" s="112"/>
      <c r="KJQ4" s="64"/>
      <c r="KJR4" s="26"/>
      <c r="KJS4" s="112"/>
      <c r="KJU4" s="64"/>
      <c r="KJV4" s="26"/>
      <c r="KJW4" s="112"/>
      <c r="KJY4" s="64"/>
      <c r="KJZ4" s="26"/>
      <c r="KKA4" s="112"/>
      <c r="KKC4" s="64"/>
      <c r="KKD4" s="26"/>
      <c r="KKE4" s="112"/>
      <c r="KKG4" s="64"/>
      <c r="KKH4" s="26"/>
      <c r="KKI4" s="112"/>
      <c r="KKK4" s="64"/>
      <c r="KKL4" s="26"/>
      <c r="KKM4" s="112"/>
      <c r="KKO4" s="64"/>
      <c r="KKP4" s="26"/>
      <c r="KKQ4" s="112"/>
      <c r="KKS4" s="64"/>
      <c r="KKT4" s="26"/>
      <c r="KKU4" s="112"/>
      <c r="KKW4" s="64"/>
      <c r="KKX4" s="26"/>
      <c r="KKY4" s="112"/>
      <c r="KLA4" s="64"/>
      <c r="KLB4" s="26"/>
      <c r="KLC4" s="112"/>
      <c r="KLE4" s="64"/>
      <c r="KLF4" s="26"/>
      <c r="KLG4" s="112"/>
      <c r="KLI4" s="64"/>
      <c r="KLJ4" s="26"/>
      <c r="KLK4" s="112"/>
      <c r="KLM4" s="64"/>
      <c r="KLN4" s="26"/>
      <c r="KLO4" s="112"/>
      <c r="KLQ4" s="64"/>
      <c r="KLR4" s="26"/>
      <c r="KLS4" s="112"/>
      <c r="KLU4" s="64"/>
      <c r="KLV4" s="26"/>
      <c r="KLW4" s="112"/>
      <c r="KLY4" s="64"/>
      <c r="KLZ4" s="26"/>
      <c r="KMA4" s="112"/>
      <c r="KMC4" s="64"/>
      <c r="KMD4" s="26"/>
      <c r="KME4" s="112"/>
      <c r="KMG4" s="64"/>
      <c r="KMH4" s="26"/>
      <c r="KMI4" s="112"/>
      <c r="KMK4" s="64"/>
      <c r="KML4" s="26"/>
      <c r="KMM4" s="112"/>
      <c r="KMO4" s="64"/>
      <c r="KMP4" s="26"/>
      <c r="KMQ4" s="112"/>
      <c r="KMS4" s="64"/>
      <c r="KMT4" s="26"/>
      <c r="KMU4" s="112"/>
      <c r="KMW4" s="64"/>
      <c r="KMX4" s="26"/>
      <c r="KMY4" s="112"/>
      <c r="KNA4" s="64"/>
      <c r="KNB4" s="26"/>
      <c r="KNC4" s="112"/>
      <c r="KNE4" s="64"/>
      <c r="KNF4" s="26"/>
      <c r="KNG4" s="112"/>
      <c r="KNI4" s="64"/>
      <c r="KNJ4" s="26"/>
      <c r="KNK4" s="112"/>
      <c r="KNM4" s="64"/>
      <c r="KNN4" s="26"/>
      <c r="KNO4" s="112"/>
      <c r="KNQ4" s="64"/>
      <c r="KNR4" s="26"/>
      <c r="KNS4" s="112"/>
      <c r="KNU4" s="64"/>
      <c r="KNV4" s="26"/>
      <c r="KNW4" s="112"/>
      <c r="KNY4" s="64"/>
      <c r="KNZ4" s="26"/>
      <c r="KOA4" s="112"/>
      <c r="KOC4" s="64"/>
      <c r="KOD4" s="26"/>
      <c r="KOE4" s="112"/>
      <c r="KOG4" s="64"/>
      <c r="KOH4" s="26"/>
      <c r="KOI4" s="112"/>
      <c r="KOK4" s="64"/>
      <c r="KOL4" s="26"/>
      <c r="KOM4" s="112"/>
      <c r="KOO4" s="64"/>
      <c r="KOP4" s="26"/>
      <c r="KOQ4" s="112"/>
      <c r="KOS4" s="64"/>
      <c r="KOT4" s="26"/>
      <c r="KOU4" s="112"/>
      <c r="KOW4" s="64"/>
      <c r="KOX4" s="26"/>
      <c r="KOY4" s="112"/>
      <c r="KPA4" s="64"/>
      <c r="KPB4" s="26"/>
      <c r="KPC4" s="112"/>
      <c r="KPE4" s="64"/>
      <c r="KPF4" s="26"/>
      <c r="KPG4" s="112"/>
      <c r="KPI4" s="64"/>
      <c r="KPJ4" s="26"/>
      <c r="KPK4" s="112"/>
      <c r="KPM4" s="64"/>
      <c r="KPN4" s="26"/>
      <c r="KPO4" s="112"/>
      <c r="KPQ4" s="64"/>
      <c r="KPR4" s="26"/>
      <c r="KPS4" s="112"/>
      <c r="KPU4" s="64"/>
      <c r="KPV4" s="26"/>
      <c r="KPW4" s="112"/>
      <c r="KPY4" s="64"/>
      <c r="KPZ4" s="26"/>
      <c r="KQA4" s="112"/>
      <c r="KQC4" s="64"/>
      <c r="KQD4" s="26"/>
      <c r="KQE4" s="112"/>
      <c r="KQG4" s="64"/>
      <c r="KQH4" s="26"/>
      <c r="KQI4" s="112"/>
      <c r="KQK4" s="64"/>
      <c r="KQL4" s="26"/>
      <c r="KQM4" s="112"/>
      <c r="KQO4" s="64"/>
      <c r="KQP4" s="26"/>
      <c r="KQQ4" s="112"/>
      <c r="KQS4" s="64"/>
      <c r="KQT4" s="26"/>
      <c r="KQU4" s="112"/>
      <c r="KQW4" s="64"/>
      <c r="KQX4" s="26"/>
      <c r="KQY4" s="112"/>
      <c r="KRA4" s="64"/>
      <c r="KRB4" s="26"/>
      <c r="KRC4" s="112"/>
      <c r="KRE4" s="64"/>
      <c r="KRF4" s="26"/>
      <c r="KRG4" s="112"/>
      <c r="KRI4" s="64"/>
      <c r="KRJ4" s="26"/>
      <c r="KRK4" s="112"/>
      <c r="KRM4" s="64"/>
      <c r="KRN4" s="26"/>
      <c r="KRO4" s="112"/>
      <c r="KRQ4" s="64"/>
      <c r="KRR4" s="26"/>
      <c r="KRS4" s="112"/>
      <c r="KRU4" s="64"/>
      <c r="KRV4" s="26"/>
      <c r="KRW4" s="112"/>
      <c r="KRY4" s="64"/>
      <c r="KRZ4" s="26"/>
      <c r="KSA4" s="112"/>
      <c r="KSC4" s="64"/>
      <c r="KSD4" s="26"/>
      <c r="KSE4" s="112"/>
      <c r="KSG4" s="64"/>
      <c r="KSH4" s="26"/>
      <c r="KSI4" s="112"/>
      <c r="KSK4" s="64"/>
      <c r="KSL4" s="26"/>
      <c r="KSM4" s="112"/>
      <c r="KSO4" s="64"/>
      <c r="KSP4" s="26"/>
      <c r="KSQ4" s="112"/>
      <c r="KSS4" s="64"/>
      <c r="KST4" s="26"/>
      <c r="KSU4" s="112"/>
      <c r="KSW4" s="64"/>
      <c r="KSX4" s="26"/>
      <c r="KSY4" s="112"/>
      <c r="KTA4" s="64"/>
      <c r="KTB4" s="26"/>
      <c r="KTC4" s="112"/>
      <c r="KTE4" s="64"/>
      <c r="KTF4" s="26"/>
      <c r="KTG4" s="112"/>
      <c r="KTI4" s="64"/>
      <c r="KTJ4" s="26"/>
      <c r="KTK4" s="112"/>
      <c r="KTM4" s="64"/>
      <c r="KTN4" s="26"/>
      <c r="KTO4" s="112"/>
      <c r="KTQ4" s="64"/>
      <c r="KTR4" s="26"/>
      <c r="KTS4" s="112"/>
      <c r="KTU4" s="64"/>
      <c r="KTV4" s="26"/>
      <c r="KTW4" s="112"/>
      <c r="KTY4" s="64"/>
      <c r="KTZ4" s="26"/>
      <c r="KUA4" s="112"/>
      <c r="KUC4" s="64"/>
      <c r="KUD4" s="26"/>
      <c r="KUE4" s="112"/>
      <c r="KUG4" s="64"/>
      <c r="KUH4" s="26"/>
      <c r="KUI4" s="112"/>
      <c r="KUK4" s="64"/>
      <c r="KUL4" s="26"/>
      <c r="KUM4" s="112"/>
      <c r="KUO4" s="64"/>
      <c r="KUP4" s="26"/>
      <c r="KUQ4" s="112"/>
      <c r="KUS4" s="64"/>
      <c r="KUT4" s="26"/>
      <c r="KUU4" s="112"/>
      <c r="KUW4" s="64"/>
      <c r="KUX4" s="26"/>
      <c r="KUY4" s="112"/>
      <c r="KVA4" s="64"/>
      <c r="KVB4" s="26"/>
      <c r="KVC4" s="112"/>
      <c r="KVE4" s="64"/>
      <c r="KVF4" s="26"/>
      <c r="KVG4" s="112"/>
      <c r="KVI4" s="64"/>
      <c r="KVJ4" s="26"/>
      <c r="KVK4" s="112"/>
      <c r="KVM4" s="64"/>
      <c r="KVN4" s="26"/>
      <c r="KVO4" s="112"/>
      <c r="KVQ4" s="64"/>
      <c r="KVR4" s="26"/>
      <c r="KVS4" s="112"/>
      <c r="KVU4" s="64"/>
      <c r="KVV4" s="26"/>
      <c r="KVW4" s="112"/>
      <c r="KVY4" s="64"/>
      <c r="KVZ4" s="26"/>
      <c r="KWA4" s="112"/>
      <c r="KWC4" s="64"/>
      <c r="KWD4" s="26"/>
      <c r="KWE4" s="112"/>
      <c r="KWG4" s="64"/>
      <c r="KWH4" s="26"/>
      <c r="KWI4" s="112"/>
      <c r="KWK4" s="64"/>
      <c r="KWL4" s="26"/>
      <c r="KWM4" s="112"/>
      <c r="KWO4" s="64"/>
      <c r="KWP4" s="26"/>
      <c r="KWQ4" s="112"/>
      <c r="KWS4" s="64"/>
      <c r="KWT4" s="26"/>
      <c r="KWU4" s="112"/>
      <c r="KWW4" s="64"/>
      <c r="KWX4" s="26"/>
      <c r="KWY4" s="112"/>
      <c r="KXA4" s="64"/>
      <c r="KXB4" s="26"/>
      <c r="KXC4" s="112"/>
      <c r="KXE4" s="64"/>
      <c r="KXF4" s="26"/>
      <c r="KXG4" s="112"/>
      <c r="KXI4" s="64"/>
      <c r="KXJ4" s="26"/>
      <c r="KXK4" s="112"/>
      <c r="KXM4" s="64"/>
      <c r="KXN4" s="26"/>
      <c r="KXO4" s="112"/>
      <c r="KXQ4" s="64"/>
      <c r="KXR4" s="26"/>
      <c r="KXS4" s="112"/>
      <c r="KXU4" s="64"/>
      <c r="KXV4" s="26"/>
      <c r="KXW4" s="112"/>
      <c r="KXY4" s="64"/>
      <c r="KXZ4" s="26"/>
      <c r="KYA4" s="112"/>
      <c r="KYC4" s="64"/>
      <c r="KYD4" s="26"/>
      <c r="KYE4" s="112"/>
      <c r="KYG4" s="64"/>
      <c r="KYH4" s="26"/>
      <c r="KYI4" s="112"/>
      <c r="KYK4" s="64"/>
      <c r="KYL4" s="26"/>
      <c r="KYM4" s="112"/>
      <c r="KYO4" s="64"/>
      <c r="KYP4" s="26"/>
      <c r="KYQ4" s="112"/>
      <c r="KYS4" s="64"/>
      <c r="KYT4" s="26"/>
      <c r="KYU4" s="112"/>
      <c r="KYW4" s="64"/>
      <c r="KYX4" s="26"/>
      <c r="KYY4" s="112"/>
      <c r="KZA4" s="64"/>
      <c r="KZB4" s="26"/>
      <c r="KZC4" s="112"/>
      <c r="KZE4" s="64"/>
      <c r="KZF4" s="26"/>
      <c r="KZG4" s="112"/>
      <c r="KZI4" s="64"/>
      <c r="KZJ4" s="26"/>
      <c r="KZK4" s="112"/>
      <c r="KZM4" s="64"/>
      <c r="KZN4" s="26"/>
      <c r="KZO4" s="112"/>
      <c r="KZQ4" s="64"/>
      <c r="KZR4" s="26"/>
      <c r="KZS4" s="112"/>
      <c r="KZU4" s="64"/>
      <c r="KZV4" s="26"/>
      <c r="KZW4" s="112"/>
      <c r="KZY4" s="64"/>
      <c r="KZZ4" s="26"/>
      <c r="LAA4" s="112"/>
      <c r="LAC4" s="64"/>
      <c r="LAD4" s="26"/>
      <c r="LAE4" s="112"/>
      <c r="LAG4" s="64"/>
      <c r="LAH4" s="26"/>
      <c r="LAI4" s="112"/>
      <c r="LAK4" s="64"/>
      <c r="LAL4" s="26"/>
      <c r="LAM4" s="112"/>
      <c r="LAO4" s="64"/>
      <c r="LAP4" s="26"/>
      <c r="LAQ4" s="112"/>
      <c r="LAS4" s="64"/>
      <c r="LAT4" s="26"/>
      <c r="LAU4" s="112"/>
      <c r="LAW4" s="64"/>
      <c r="LAX4" s="26"/>
      <c r="LAY4" s="112"/>
      <c r="LBA4" s="64"/>
      <c r="LBB4" s="26"/>
      <c r="LBC4" s="112"/>
      <c r="LBE4" s="64"/>
      <c r="LBF4" s="26"/>
      <c r="LBG4" s="112"/>
      <c r="LBI4" s="64"/>
      <c r="LBJ4" s="26"/>
      <c r="LBK4" s="112"/>
      <c r="LBM4" s="64"/>
      <c r="LBN4" s="26"/>
      <c r="LBO4" s="112"/>
      <c r="LBQ4" s="64"/>
      <c r="LBR4" s="26"/>
      <c r="LBS4" s="112"/>
      <c r="LBU4" s="64"/>
      <c r="LBV4" s="26"/>
      <c r="LBW4" s="112"/>
      <c r="LBY4" s="64"/>
      <c r="LBZ4" s="26"/>
      <c r="LCA4" s="112"/>
      <c r="LCC4" s="64"/>
      <c r="LCD4" s="26"/>
      <c r="LCE4" s="112"/>
      <c r="LCG4" s="64"/>
      <c r="LCH4" s="26"/>
      <c r="LCI4" s="112"/>
      <c r="LCK4" s="64"/>
      <c r="LCL4" s="26"/>
      <c r="LCM4" s="112"/>
      <c r="LCO4" s="64"/>
      <c r="LCP4" s="26"/>
      <c r="LCQ4" s="112"/>
      <c r="LCS4" s="64"/>
      <c r="LCT4" s="26"/>
      <c r="LCU4" s="112"/>
      <c r="LCW4" s="64"/>
      <c r="LCX4" s="26"/>
      <c r="LCY4" s="112"/>
      <c r="LDA4" s="64"/>
      <c r="LDB4" s="26"/>
      <c r="LDC4" s="112"/>
      <c r="LDE4" s="64"/>
      <c r="LDF4" s="26"/>
      <c r="LDG4" s="112"/>
      <c r="LDI4" s="64"/>
      <c r="LDJ4" s="26"/>
      <c r="LDK4" s="112"/>
      <c r="LDM4" s="64"/>
      <c r="LDN4" s="26"/>
      <c r="LDO4" s="112"/>
      <c r="LDQ4" s="64"/>
      <c r="LDR4" s="26"/>
      <c r="LDS4" s="112"/>
      <c r="LDU4" s="64"/>
      <c r="LDV4" s="26"/>
      <c r="LDW4" s="112"/>
      <c r="LDY4" s="64"/>
      <c r="LDZ4" s="26"/>
      <c r="LEA4" s="112"/>
      <c r="LEC4" s="64"/>
      <c r="LED4" s="26"/>
      <c r="LEE4" s="112"/>
      <c r="LEG4" s="64"/>
      <c r="LEH4" s="26"/>
      <c r="LEI4" s="112"/>
      <c r="LEK4" s="64"/>
      <c r="LEL4" s="26"/>
      <c r="LEM4" s="112"/>
      <c r="LEO4" s="64"/>
      <c r="LEP4" s="26"/>
      <c r="LEQ4" s="112"/>
      <c r="LES4" s="64"/>
      <c r="LET4" s="26"/>
      <c r="LEU4" s="112"/>
      <c r="LEW4" s="64"/>
      <c r="LEX4" s="26"/>
      <c r="LEY4" s="112"/>
      <c r="LFA4" s="64"/>
      <c r="LFB4" s="26"/>
      <c r="LFC4" s="112"/>
      <c r="LFE4" s="64"/>
      <c r="LFF4" s="26"/>
      <c r="LFG4" s="112"/>
      <c r="LFI4" s="64"/>
      <c r="LFJ4" s="26"/>
      <c r="LFK4" s="112"/>
      <c r="LFM4" s="64"/>
      <c r="LFN4" s="26"/>
      <c r="LFO4" s="112"/>
      <c r="LFQ4" s="64"/>
      <c r="LFR4" s="26"/>
      <c r="LFS4" s="112"/>
      <c r="LFU4" s="64"/>
      <c r="LFV4" s="26"/>
      <c r="LFW4" s="112"/>
      <c r="LFY4" s="64"/>
      <c r="LFZ4" s="26"/>
      <c r="LGA4" s="112"/>
      <c r="LGC4" s="64"/>
      <c r="LGD4" s="26"/>
      <c r="LGE4" s="112"/>
      <c r="LGG4" s="64"/>
      <c r="LGH4" s="26"/>
      <c r="LGI4" s="112"/>
      <c r="LGK4" s="64"/>
      <c r="LGL4" s="26"/>
      <c r="LGM4" s="112"/>
      <c r="LGO4" s="64"/>
      <c r="LGP4" s="26"/>
      <c r="LGQ4" s="112"/>
      <c r="LGS4" s="64"/>
      <c r="LGT4" s="26"/>
      <c r="LGU4" s="112"/>
      <c r="LGW4" s="64"/>
      <c r="LGX4" s="26"/>
      <c r="LGY4" s="112"/>
      <c r="LHA4" s="64"/>
      <c r="LHB4" s="26"/>
      <c r="LHC4" s="112"/>
      <c r="LHE4" s="64"/>
      <c r="LHF4" s="26"/>
      <c r="LHG4" s="112"/>
      <c r="LHI4" s="64"/>
      <c r="LHJ4" s="26"/>
      <c r="LHK4" s="112"/>
      <c r="LHM4" s="64"/>
      <c r="LHN4" s="26"/>
      <c r="LHO4" s="112"/>
      <c r="LHQ4" s="64"/>
      <c r="LHR4" s="26"/>
      <c r="LHS4" s="112"/>
      <c r="LHU4" s="64"/>
      <c r="LHV4" s="26"/>
      <c r="LHW4" s="112"/>
      <c r="LHY4" s="64"/>
      <c r="LHZ4" s="26"/>
      <c r="LIA4" s="112"/>
      <c r="LIC4" s="64"/>
      <c r="LID4" s="26"/>
      <c r="LIE4" s="112"/>
      <c r="LIG4" s="64"/>
      <c r="LIH4" s="26"/>
      <c r="LII4" s="112"/>
      <c r="LIK4" s="64"/>
      <c r="LIL4" s="26"/>
      <c r="LIM4" s="112"/>
      <c r="LIO4" s="64"/>
      <c r="LIP4" s="26"/>
      <c r="LIQ4" s="112"/>
      <c r="LIS4" s="64"/>
      <c r="LIT4" s="26"/>
      <c r="LIU4" s="112"/>
      <c r="LIW4" s="64"/>
      <c r="LIX4" s="26"/>
      <c r="LIY4" s="112"/>
      <c r="LJA4" s="64"/>
      <c r="LJB4" s="26"/>
      <c r="LJC4" s="112"/>
      <c r="LJE4" s="64"/>
      <c r="LJF4" s="26"/>
      <c r="LJG4" s="112"/>
      <c r="LJI4" s="64"/>
      <c r="LJJ4" s="26"/>
      <c r="LJK4" s="112"/>
      <c r="LJM4" s="64"/>
      <c r="LJN4" s="26"/>
      <c r="LJO4" s="112"/>
      <c r="LJQ4" s="64"/>
      <c r="LJR4" s="26"/>
      <c r="LJS4" s="112"/>
      <c r="LJU4" s="64"/>
      <c r="LJV4" s="26"/>
      <c r="LJW4" s="112"/>
      <c r="LJY4" s="64"/>
      <c r="LJZ4" s="26"/>
      <c r="LKA4" s="112"/>
      <c r="LKC4" s="64"/>
      <c r="LKD4" s="26"/>
      <c r="LKE4" s="112"/>
      <c r="LKG4" s="64"/>
      <c r="LKH4" s="26"/>
      <c r="LKI4" s="112"/>
      <c r="LKK4" s="64"/>
      <c r="LKL4" s="26"/>
      <c r="LKM4" s="112"/>
      <c r="LKO4" s="64"/>
      <c r="LKP4" s="26"/>
      <c r="LKQ4" s="112"/>
      <c r="LKS4" s="64"/>
      <c r="LKT4" s="26"/>
      <c r="LKU4" s="112"/>
      <c r="LKW4" s="64"/>
      <c r="LKX4" s="26"/>
      <c r="LKY4" s="112"/>
      <c r="LLA4" s="64"/>
      <c r="LLB4" s="26"/>
      <c r="LLC4" s="112"/>
      <c r="LLE4" s="64"/>
      <c r="LLF4" s="26"/>
      <c r="LLG4" s="112"/>
      <c r="LLI4" s="64"/>
      <c r="LLJ4" s="26"/>
      <c r="LLK4" s="112"/>
      <c r="LLM4" s="64"/>
      <c r="LLN4" s="26"/>
      <c r="LLO4" s="112"/>
      <c r="LLQ4" s="64"/>
      <c r="LLR4" s="26"/>
      <c r="LLS4" s="112"/>
      <c r="LLU4" s="64"/>
      <c r="LLV4" s="26"/>
      <c r="LLW4" s="112"/>
      <c r="LLY4" s="64"/>
      <c r="LLZ4" s="26"/>
      <c r="LMA4" s="112"/>
      <c r="LMC4" s="64"/>
      <c r="LMD4" s="26"/>
      <c r="LME4" s="112"/>
      <c r="LMG4" s="64"/>
      <c r="LMH4" s="26"/>
      <c r="LMI4" s="112"/>
      <c r="LMK4" s="64"/>
      <c r="LML4" s="26"/>
      <c r="LMM4" s="112"/>
      <c r="LMO4" s="64"/>
      <c r="LMP4" s="26"/>
      <c r="LMQ4" s="112"/>
      <c r="LMS4" s="64"/>
      <c r="LMT4" s="26"/>
      <c r="LMU4" s="112"/>
      <c r="LMW4" s="64"/>
      <c r="LMX4" s="26"/>
      <c r="LMY4" s="112"/>
      <c r="LNA4" s="64"/>
      <c r="LNB4" s="26"/>
      <c r="LNC4" s="112"/>
      <c r="LNE4" s="64"/>
      <c r="LNF4" s="26"/>
      <c r="LNG4" s="112"/>
      <c r="LNI4" s="64"/>
      <c r="LNJ4" s="26"/>
      <c r="LNK4" s="112"/>
      <c r="LNM4" s="64"/>
      <c r="LNN4" s="26"/>
      <c r="LNO4" s="112"/>
      <c r="LNQ4" s="64"/>
      <c r="LNR4" s="26"/>
      <c r="LNS4" s="112"/>
      <c r="LNU4" s="64"/>
      <c r="LNV4" s="26"/>
      <c r="LNW4" s="112"/>
      <c r="LNY4" s="64"/>
      <c r="LNZ4" s="26"/>
      <c r="LOA4" s="112"/>
      <c r="LOC4" s="64"/>
      <c r="LOD4" s="26"/>
      <c r="LOE4" s="112"/>
      <c r="LOG4" s="64"/>
      <c r="LOH4" s="26"/>
      <c r="LOI4" s="112"/>
      <c r="LOK4" s="64"/>
      <c r="LOL4" s="26"/>
      <c r="LOM4" s="112"/>
      <c r="LOO4" s="64"/>
      <c r="LOP4" s="26"/>
      <c r="LOQ4" s="112"/>
      <c r="LOS4" s="64"/>
      <c r="LOT4" s="26"/>
      <c r="LOU4" s="112"/>
      <c r="LOW4" s="64"/>
      <c r="LOX4" s="26"/>
      <c r="LOY4" s="112"/>
      <c r="LPA4" s="64"/>
      <c r="LPB4" s="26"/>
      <c r="LPC4" s="112"/>
      <c r="LPE4" s="64"/>
      <c r="LPF4" s="26"/>
      <c r="LPG4" s="112"/>
      <c r="LPI4" s="64"/>
      <c r="LPJ4" s="26"/>
      <c r="LPK4" s="112"/>
      <c r="LPM4" s="64"/>
      <c r="LPN4" s="26"/>
      <c r="LPO4" s="112"/>
      <c r="LPQ4" s="64"/>
      <c r="LPR4" s="26"/>
      <c r="LPS4" s="112"/>
      <c r="LPU4" s="64"/>
      <c r="LPV4" s="26"/>
      <c r="LPW4" s="112"/>
      <c r="LPY4" s="64"/>
      <c r="LPZ4" s="26"/>
      <c r="LQA4" s="112"/>
      <c r="LQC4" s="64"/>
      <c r="LQD4" s="26"/>
      <c r="LQE4" s="112"/>
      <c r="LQG4" s="64"/>
      <c r="LQH4" s="26"/>
      <c r="LQI4" s="112"/>
      <c r="LQK4" s="64"/>
      <c r="LQL4" s="26"/>
      <c r="LQM4" s="112"/>
      <c r="LQO4" s="64"/>
      <c r="LQP4" s="26"/>
      <c r="LQQ4" s="112"/>
      <c r="LQS4" s="64"/>
      <c r="LQT4" s="26"/>
      <c r="LQU4" s="112"/>
      <c r="LQW4" s="64"/>
      <c r="LQX4" s="26"/>
      <c r="LQY4" s="112"/>
      <c r="LRA4" s="64"/>
      <c r="LRB4" s="26"/>
      <c r="LRC4" s="112"/>
      <c r="LRE4" s="64"/>
      <c r="LRF4" s="26"/>
      <c r="LRG4" s="112"/>
      <c r="LRI4" s="64"/>
      <c r="LRJ4" s="26"/>
      <c r="LRK4" s="112"/>
      <c r="LRM4" s="64"/>
      <c r="LRN4" s="26"/>
      <c r="LRO4" s="112"/>
      <c r="LRQ4" s="64"/>
      <c r="LRR4" s="26"/>
      <c r="LRS4" s="112"/>
      <c r="LRU4" s="64"/>
      <c r="LRV4" s="26"/>
      <c r="LRW4" s="112"/>
      <c r="LRY4" s="64"/>
      <c r="LRZ4" s="26"/>
      <c r="LSA4" s="112"/>
      <c r="LSC4" s="64"/>
      <c r="LSD4" s="26"/>
      <c r="LSE4" s="112"/>
      <c r="LSG4" s="64"/>
      <c r="LSH4" s="26"/>
      <c r="LSI4" s="112"/>
      <c r="LSK4" s="64"/>
      <c r="LSL4" s="26"/>
      <c r="LSM4" s="112"/>
      <c r="LSO4" s="64"/>
      <c r="LSP4" s="26"/>
      <c r="LSQ4" s="112"/>
      <c r="LSS4" s="64"/>
      <c r="LST4" s="26"/>
      <c r="LSU4" s="112"/>
      <c r="LSW4" s="64"/>
      <c r="LSX4" s="26"/>
      <c r="LSY4" s="112"/>
      <c r="LTA4" s="64"/>
      <c r="LTB4" s="26"/>
      <c r="LTC4" s="112"/>
      <c r="LTE4" s="64"/>
      <c r="LTF4" s="26"/>
      <c r="LTG4" s="112"/>
      <c r="LTI4" s="64"/>
      <c r="LTJ4" s="26"/>
      <c r="LTK4" s="112"/>
      <c r="LTM4" s="64"/>
      <c r="LTN4" s="26"/>
      <c r="LTO4" s="112"/>
      <c r="LTQ4" s="64"/>
      <c r="LTR4" s="26"/>
      <c r="LTS4" s="112"/>
      <c r="LTU4" s="64"/>
      <c r="LTV4" s="26"/>
      <c r="LTW4" s="112"/>
      <c r="LTY4" s="64"/>
      <c r="LTZ4" s="26"/>
      <c r="LUA4" s="112"/>
      <c r="LUC4" s="64"/>
      <c r="LUD4" s="26"/>
      <c r="LUE4" s="112"/>
      <c r="LUG4" s="64"/>
      <c r="LUH4" s="26"/>
      <c r="LUI4" s="112"/>
      <c r="LUK4" s="64"/>
      <c r="LUL4" s="26"/>
      <c r="LUM4" s="112"/>
      <c r="LUO4" s="64"/>
      <c r="LUP4" s="26"/>
      <c r="LUQ4" s="112"/>
      <c r="LUS4" s="64"/>
      <c r="LUT4" s="26"/>
      <c r="LUU4" s="112"/>
      <c r="LUW4" s="64"/>
      <c r="LUX4" s="26"/>
      <c r="LUY4" s="112"/>
      <c r="LVA4" s="64"/>
      <c r="LVB4" s="26"/>
      <c r="LVC4" s="112"/>
      <c r="LVE4" s="64"/>
      <c r="LVF4" s="26"/>
      <c r="LVG4" s="112"/>
      <c r="LVI4" s="64"/>
      <c r="LVJ4" s="26"/>
      <c r="LVK4" s="112"/>
      <c r="LVM4" s="64"/>
      <c r="LVN4" s="26"/>
      <c r="LVO4" s="112"/>
      <c r="LVQ4" s="64"/>
      <c r="LVR4" s="26"/>
      <c r="LVS4" s="112"/>
      <c r="LVU4" s="64"/>
      <c r="LVV4" s="26"/>
      <c r="LVW4" s="112"/>
      <c r="LVY4" s="64"/>
      <c r="LVZ4" s="26"/>
      <c r="LWA4" s="112"/>
      <c r="LWC4" s="64"/>
      <c r="LWD4" s="26"/>
      <c r="LWE4" s="112"/>
      <c r="LWG4" s="64"/>
      <c r="LWH4" s="26"/>
      <c r="LWI4" s="112"/>
      <c r="LWK4" s="64"/>
      <c r="LWL4" s="26"/>
      <c r="LWM4" s="112"/>
      <c r="LWO4" s="64"/>
      <c r="LWP4" s="26"/>
      <c r="LWQ4" s="112"/>
      <c r="LWS4" s="64"/>
      <c r="LWT4" s="26"/>
      <c r="LWU4" s="112"/>
      <c r="LWW4" s="64"/>
      <c r="LWX4" s="26"/>
      <c r="LWY4" s="112"/>
      <c r="LXA4" s="64"/>
      <c r="LXB4" s="26"/>
      <c r="LXC4" s="112"/>
      <c r="LXE4" s="64"/>
      <c r="LXF4" s="26"/>
      <c r="LXG4" s="112"/>
      <c r="LXI4" s="64"/>
      <c r="LXJ4" s="26"/>
      <c r="LXK4" s="112"/>
      <c r="LXM4" s="64"/>
      <c r="LXN4" s="26"/>
      <c r="LXO4" s="112"/>
      <c r="LXQ4" s="64"/>
      <c r="LXR4" s="26"/>
      <c r="LXS4" s="112"/>
      <c r="LXU4" s="64"/>
      <c r="LXV4" s="26"/>
      <c r="LXW4" s="112"/>
      <c r="LXY4" s="64"/>
      <c r="LXZ4" s="26"/>
      <c r="LYA4" s="112"/>
      <c r="LYC4" s="64"/>
      <c r="LYD4" s="26"/>
      <c r="LYE4" s="112"/>
      <c r="LYG4" s="64"/>
      <c r="LYH4" s="26"/>
      <c r="LYI4" s="112"/>
      <c r="LYK4" s="64"/>
      <c r="LYL4" s="26"/>
      <c r="LYM4" s="112"/>
      <c r="LYO4" s="64"/>
      <c r="LYP4" s="26"/>
      <c r="LYQ4" s="112"/>
      <c r="LYS4" s="64"/>
      <c r="LYT4" s="26"/>
      <c r="LYU4" s="112"/>
      <c r="LYW4" s="64"/>
      <c r="LYX4" s="26"/>
      <c r="LYY4" s="112"/>
      <c r="LZA4" s="64"/>
      <c r="LZB4" s="26"/>
      <c r="LZC4" s="112"/>
      <c r="LZE4" s="64"/>
      <c r="LZF4" s="26"/>
      <c r="LZG4" s="112"/>
      <c r="LZI4" s="64"/>
      <c r="LZJ4" s="26"/>
      <c r="LZK4" s="112"/>
      <c r="LZM4" s="64"/>
      <c r="LZN4" s="26"/>
      <c r="LZO4" s="112"/>
      <c r="LZQ4" s="64"/>
      <c r="LZR4" s="26"/>
      <c r="LZS4" s="112"/>
      <c r="LZU4" s="64"/>
      <c r="LZV4" s="26"/>
      <c r="LZW4" s="112"/>
      <c r="LZY4" s="64"/>
      <c r="LZZ4" s="26"/>
      <c r="MAA4" s="112"/>
      <c r="MAC4" s="64"/>
      <c r="MAD4" s="26"/>
      <c r="MAE4" s="112"/>
      <c r="MAG4" s="64"/>
      <c r="MAH4" s="26"/>
      <c r="MAI4" s="112"/>
      <c r="MAK4" s="64"/>
      <c r="MAL4" s="26"/>
      <c r="MAM4" s="112"/>
      <c r="MAO4" s="64"/>
      <c r="MAP4" s="26"/>
      <c r="MAQ4" s="112"/>
      <c r="MAS4" s="64"/>
      <c r="MAT4" s="26"/>
      <c r="MAU4" s="112"/>
      <c r="MAW4" s="64"/>
      <c r="MAX4" s="26"/>
      <c r="MAY4" s="112"/>
      <c r="MBA4" s="64"/>
      <c r="MBB4" s="26"/>
      <c r="MBC4" s="112"/>
      <c r="MBE4" s="64"/>
      <c r="MBF4" s="26"/>
      <c r="MBG4" s="112"/>
      <c r="MBI4" s="64"/>
      <c r="MBJ4" s="26"/>
      <c r="MBK4" s="112"/>
      <c r="MBM4" s="64"/>
      <c r="MBN4" s="26"/>
      <c r="MBO4" s="112"/>
      <c r="MBQ4" s="64"/>
      <c r="MBR4" s="26"/>
      <c r="MBS4" s="112"/>
      <c r="MBU4" s="64"/>
      <c r="MBV4" s="26"/>
      <c r="MBW4" s="112"/>
      <c r="MBY4" s="64"/>
      <c r="MBZ4" s="26"/>
      <c r="MCA4" s="112"/>
      <c r="MCC4" s="64"/>
      <c r="MCD4" s="26"/>
      <c r="MCE4" s="112"/>
      <c r="MCG4" s="64"/>
      <c r="MCH4" s="26"/>
      <c r="MCI4" s="112"/>
      <c r="MCK4" s="64"/>
      <c r="MCL4" s="26"/>
      <c r="MCM4" s="112"/>
      <c r="MCO4" s="64"/>
      <c r="MCP4" s="26"/>
      <c r="MCQ4" s="112"/>
      <c r="MCS4" s="64"/>
      <c r="MCT4" s="26"/>
      <c r="MCU4" s="112"/>
      <c r="MCW4" s="64"/>
      <c r="MCX4" s="26"/>
      <c r="MCY4" s="112"/>
      <c r="MDA4" s="64"/>
      <c r="MDB4" s="26"/>
      <c r="MDC4" s="112"/>
      <c r="MDE4" s="64"/>
      <c r="MDF4" s="26"/>
      <c r="MDG4" s="112"/>
      <c r="MDI4" s="64"/>
      <c r="MDJ4" s="26"/>
      <c r="MDK4" s="112"/>
      <c r="MDM4" s="64"/>
      <c r="MDN4" s="26"/>
      <c r="MDO4" s="112"/>
      <c r="MDQ4" s="64"/>
      <c r="MDR4" s="26"/>
      <c r="MDS4" s="112"/>
      <c r="MDU4" s="64"/>
      <c r="MDV4" s="26"/>
      <c r="MDW4" s="112"/>
      <c r="MDY4" s="64"/>
      <c r="MDZ4" s="26"/>
      <c r="MEA4" s="112"/>
      <c r="MEC4" s="64"/>
      <c r="MED4" s="26"/>
      <c r="MEE4" s="112"/>
      <c r="MEG4" s="64"/>
      <c r="MEH4" s="26"/>
      <c r="MEI4" s="112"/>
      <c r="MEK4" s="64"/>
      <c r="MEL4" s="26"/>
      <c r="MEM4" s="112"/>
      <c r="MEO4" s="64"/>
      <c r="MEP4" s="26"/>
      <c r="MEQ4" s="112"/>
      <c r="MES4" s="64"/>
      <c r="MET4" s="26"/>
      <c r="MEU4" s="112"/>
      <c r="MEW4" s="64"/>
      <c r="MEX4" s="26"/>
      <c r="MEY4" s="112"/>
      <c r="MFA4" s="64"/>
      <c r="MFB4" s="26"/>
      <c r="MFC4" s="112"/>
      <c r="MFE4" s="64"/>
      <c r="MFF4" s="26"/>
      <c r="MFG4" s="112"/>
      <c r="MFI4" s="64"/>
      <c r="MFJ4" s="26"/>
      <c r="MFK4" s="112"/>
      <c r="MFM4" s="64"/>
      <c r="MFN4" s="26"/>
      <c r="MFO4" s="112"/>
      <c r="MFQ4" s="64"/>
      <c r="MFR4" s="26"/>
      <c r="MFS4" s="112"/>
      <c r="MFU4" s="64"/>
      <c r="MFV4" s="26"/>
      <c r="MFW4" s="112"/>
      <c r="MFY4" s="64"/>
      <c r="MFZ4" s="26"/>
      <c r="MGA4" s="112"/>
      <c r="MGC4" s="64"/>
      <c r="MGD4" s="26"/>
      <c r="MGE4" s="112"/>
      <c r="MGG4" s="64"/>
      <c r="MGH4" s="26"/>
      <c r="MGI4" s="112"/>
      <c r="MGK4" s="64"/>
      <c r="MGL4" s="26"/>
      <c r="MGM4" s="112"/>
      <c r="MGO4" s="64"/>
      <c r="MGP4" s="26"/>
      <c r="MGQ4" s="112"/>
      <c r="MGS4" s="64"/>
      <c r="MGT4" s="26"/>
      <c r="MGU4" s="112"/>
      <c r="MGW4" s="64"/>
      <c r="MGX4" s="26"/>
      <c r="MGY4" s="112"/>
      <c r="MHA4" s="64"/>
      <c r="MHB4" s="26"/>
      <c r="MHC4" s="112"/>
      <c r="MHE4" s="64"/>
      <c r="MHF4" s="26"/>
      <c r="MHG4" s="112"/>
      <c r="MHI4" s="64"/>
      <c r="MHJ4" s="26"/>
      <c r="MHK4" s="112"/>
      <c r="MHM4" s="64"/>
      <c r="MHN4" s="26"/>
      <c r="MHO4" s="112"/>
      <c r="MHQ4" s="64"/>
      <c r="MHR4" s="26"/>
      <c r="MHS4" s="112"/>
      <c r="MHU4" s="64"/>
      <c r="MHV4" s="26"/>
      <c r="MHW4" s="112"/>
      <c r="MHY4" s="64"/>
      <c r="MHZ4" s="26"/>
      <c r="MIA4" s="112"/>
      <c r="MIC4" s="64"/>
      <c r="MID4" s="26"/>
      <c r="MIE4" s="112"/>
      <c r="MIG4" s="64"/>
      <c r="MIH4" s="26"/>
      <c r="MII4" s="112"/>
      <c r="MIK4" s="64"/>
      <c r="MIL4" s="26"/>
      <c r="MIM4" s="112"/>
      <c r="MIO4" s="64"/>
      <c r="MIP4" s="26"/>
      <c r="MIQ4" s="112"/>
      <c r="MIS4" s="64"/>
      <c r="MIT4" s="26"/>
      <c r="MIU4" s="112"/>
      <c r="MIW4" s="64"/>
      <c r="MIX4" s="26"/>
      <c r="MIY4" s="112"/>
      <c r="MJA4" s="64"/>
      <c r="MJB4" s="26"/>
      <c r="MJC4" s="112"/>
      <c r="MJE4" s="64"/>
      <c r="MJF4" s="26"/>
      <c r="MJG4" s="112"/>
      <c r="MJI4" s="64"/>
      <c r="MJJ4" s="26"/>
      <c r="MJK4" s="112"/>
      <c r="MJM4" s="64"/>
      <c r="MJN4" s="26"/>
      <c r="MJO4" s="112"/>
      <c r="MJQ4" s="64"/>
      <c r="MJR4" s="26"/>
      <c r="MJS4" s="112"/>
      <c r="MJU4" s="64"/>
      <c r="MJV4" s="26"/>
      <c r="MJW4" s="112"/>
      <c r="MJY4" s="64"/>
      <c r="MJZ4" s="26"/>
      <c r="MKA4" s="112"/>
      <c r="MKC4" s="64"/>
      <c r="MKD4" s="26"/>
      <c r="MKE4" s="112"/>
      <c r="MKG4" s="64"/>
      <c r="MKH4" s="26"/>
      <c r="MKI4" s="112"/>
      <c r="MKK4" s="64"/>
      <c r="MKL4" s="26"/>
      <c r="MKM4" s="112"/>
      <c r="MKO4" s="64"/>
      <c r="MKP4" s="26"/>
      <c r="MKQ4" s="112"/>
      <c r="MKS4" s="64"/>
      <c r="MKT4" s="26"/>
      <c r="MKU4" s="112"/>
      <c r="MKW4" s="64"/>
      <c r="MKX4" s="26"/>
      <c r="MKY4" s="112"/>
      <c r="MLA4" s="64"/>
      <c r="MLB4" s="26"/>
      <c r="MLC4" s="112"/>
      <c r="MLE4" s="64"/>
      <c r="MLF4" s="26"/>
      <c r="MLG4" s="112"/>
      <c r="MLI4" s="64"/>
      <c r="MLJ4" s="26"/>
      <c r="MLK4" s="112"/>
      <c r="MLM4" s="64"/>
      <c r="MLN4" s="26"/>
      <c r="MLO4" s="112"/>
      <c r="MLQ4" s="64"/>
      <c r="MLR4" s="26"/>
      <c r="MLS4" s="112"/>
      <c r="MLU4" s="64"/>
      <c r="MLV4" s="26"/>
      <c r="MLW4" s="112"/>
      <c r="MLY4" s="64"/>
      <c r="MLZ4" s="26"/>
      <c r="MMA4" s="112"/>
      <c r="MMC4" s="64"/>
      <c r="MMD4" s="26"/>
      <c r="MME4" s="112"/>
      <c r="MMG4" s="64"/>
      <c r="MMH4" s="26"/>
      <c r="MMI4" s="112"/>
      <c r="MMK4" s="64"/>
      <c r="MML4" s="26"/>
      <c r="MMM4" s="112"/>
      <c r="MMO4" s="64"/>
      <c r="MMP4" s="26"/>
      <c r="MMQ4" s="112"/>
      <c r="MMS4" s="64"/>
      <c r="MMT4" s="26"/>
      <c r="MMU4" s="112"/>
      <c r="MMW4" s="64"/>
      <c r="MMX4" s="26"/>
      <c r="MMY4" s="112"/>
      <c r="MNA4" s="64"/>
      <c r="MNB4" s="26"/>
      <c r="MNC4" s="112"/>
      <c r="MNE4" s="64"/>
      <c r="MNF4" s="26"/>
      <c r="MNG4" s="112"/>
      <c r="MNI4" s="64"/>
      <c r="MNJ4" s="26"/>
      <c r="MNK4" s="112"/>
      <c r="MNM4" s="64"/>
      <c r="MNN4" s="26"/>
      <c r="MNO4" s="112"/>
      <c r="MNQ4" s="64"/>
      <c r="MNR4" s="26"/>
      <c r="MNS4" s="112"/>
      <c r="MNU4" s="64"/>
      <c r="MNV4" s="26"/>
      <c r="MNW4" s="112"/>
      <c r="MNY4" s="64"/>
      <c r="MNZ4" s="26"/>
      <c r="MOA4" s="112"/>
      <c r="MOC4" s="64"/>
      <c r="MOD4" s="26"/>
      <c r="MOE4" s="112"/>
      <c r="MOG4" s="64"/>
      <c r="MOH4" s="26"/>
      <c r="MOI4" s="112"/>
      <c r="MOK4" s="64"/>
      <c r="MOL4" s="26"/>
      <c r="MOM4" s="112"/>
      <c r="MOO4" s="64"/>
      <c r="MOP4" s="26"/>
      <c r="MOQ4" s="112"/>
      <c r="MOS4" s="64"/>
      <c r="MOT4" s="26"/>
      <c r="MOU4" s="112"/>
      <c r="MOW4" s="64"/>
      <c r="MOX4" s="26"/>
      <c r="MOY4" s="112"/>
      <c r="MPA4" s="64"/>
      <c r="MPB4" s="26"/>
      <c r="MPC4" s="112"/>
      <c r="MPE4" s="64"/>
      <c r="MPF4" s="26"/>
      <c r="MPG4" s="112"/>
      <c r="MPI4" s="64"/>
      <c r="MPJ4" s="26"/>
      <c r="MPK4" s="112"/>
      <c r="MPM4" s="64"/>
      <c r="MPN4" s="26"/>
      <c r="MPO4" s="112"/>
      <c r="MPQ4" s="64"/>
      <c r="MPR4" s="26"/>
      <c r="MPS4" s="112"/>
      <c r="MPU4" s="64"/>
      <c r="MPV4" s="26"/>
      <c r="MPW4" s="112"/>
      <c r="MPY4" s="64"/>
      <c r="MPZ4" s="26"/>
      <c r="MQA4" s="112"/>
      <c r="MQC4" s="64"/>
      <c r="MQD4" s="26"/>
      <c r="MQE4" s="112"/>
      <c r="MQG4" s="64"/>
      <c r="MQH4" s="26"/>
      <c r="MQI4" s="112"/>
      <c r="MQK4" s="64"/>
      <c r="MQL4" s="26"/>
      <c r="MQM4" s="112"/>
      <c r="MQO4" s="64"/>
      <c r="MQP4" s="26"/>
      <c r="MQQ4" s="112"/>
      <c r="MQS4" s="64"/>
      <c r="MQT4" s="26"/>
      <c r="MQU4" s="112"/>
      <c r="MQW4" s="64"/>
      <c r="MQX4" s="26"/>
      <c r="MQY4" s="112"/>
      <c r="MRA4" s="64"/>
      <c r="MRB4" s="26"/>
      <c r="MRC4" s="112"/>
      <c r="MRE4" s="64"/>
      <c r="MRF4" s="26"/>
      <c r="MRG4" s="112"/>
      <c r="MRI4" s="64"/>
      <c r="MRJ4" s="26"/>
      <c r="MRK4" s="112"/>
      <c r="MRM4" s="64"/>
      <c r="MRN4" s="26"/>
      <c r="MRO4" s="112"/>
      <c r="MRQ4" s="64"/>
      <c r="MRR4" s="26"/>
      <c r="MRS4" s="112"/>
      <c r="MRU4" s="64"/>
      <c r="MRV4" s="26"/>
      <c r="MRW4" s="112"/>
      <c r="MRY4" s="64"/>
      <c r="MRZ4" s="26"/>
      <c r="MSA4" s="112"/>
      <c r="MSC4" s="64"/>
      <c r="MSD4" s="26"/>
      <c r="MSE4" s="112"/>
      <c r="MSG4" s="64"/>
      <c r="MSH4" s="26"/>
      <c r="MSI4" s="112"/>
      <c r="MSK4" s="64"/>
      <c r="MSL4" s="26"/>
      <c r="MSM4" s="112"/>
      <c r="MSO4" s="64"/>
      <c r="MSP4" s="26"/>
      <c r="MSQ4" s="112"/>
      <c r="MSS4" s="64"/>
      <c r="MST4" s="26"/>
      <c r="MSU4" s="112"/>
      <c r="MSW4" s="64"/>
      <c r="MSX4" s="26"/>
      <c r="MSY4" s="112"/>
      <c r="MTA4" s="64"/>
      <c r="MTB4" s="26"/>
      <c r="MTC4" s="112"/>
      <c r="MTE4" s="64"/>
      <c r="MTF4" s="26"/>
      <c r="MTG4" s="112"/>
      <c r="MTI4" s="64"/>
      <c r="MTJ4" s="26"/>
      <c r="MTK4" s="112"/>
      <c r="MTM4" s="64"/>
      <c r="MTN4" s="26"/>
      <c r="MTO4" s="112"/>
      <c r="MTQ4" s="64"/>
      <c r="MTR4" s="26"/>
      <c r="MTS4" s="112"/>
      <c r="MTU4" s="64"/>
      <c r="MTV4" s="26"/>
      <c r="MTW4" s="112"/>
      <c r="MTY4" s="64"/>
      <c r="MTZ4" s="26"/>
      <c r="MUA4" s="112"/>
      <c r="MUC4" s="64"/>
      <c r="MUD4" s="26"/>
      <c r="MUE4" s="112"/>
      <c r="MUG4" s="64"/>
      <c r="MUH4" s="26"/>
      <c r="MUI4" s="112"/>
      <c r="MUK4" s="64"/>
      <c r="MUL4" s="26"/>
      <c r="MUM4" s="112"/>
      <c r="MUO4" s="64"/>
      <c r="MUP4" s="26"/>
      <c r="MUQ4" s="112"/>
      <c r="MUS4" s="64"/>
      <c r="MUT4" s="26"/>
      <c r="MUU4" s="112"/>
      <c r="MUW4" s="64"/>
      <c r="MUX4" s="26"/>
      <c r="MUY4" s="112"/>
      <c r="MVA4" s="64"/>
      <c r="MVB4" s="26"/>
      <c r="MVC4" s="112"/>
      <c r="MVE4" s="64"/>
      <c r="MVF4" s="26"/>
      <c r="MVG4" s="112"/>
      <c r="MVI4" s="64"/>
      <c r="MVJ4" s="26"/>
      <c r="MVK4" s="112"/>
      <c r="MVM4" s="64"/>
      <c r="MVN4" s="26"/>
      <c r="MVO4" s="112"/>
      <c r="MVQ4" s="64"/>
      <c r="MVR4" s="26"/>
      <c r="MVS4" s="112"/>
      <c r="MVU4" s="64"/>
      <c r="MVV4" s="26"/>
      <c r="MVW4" s="112"/>
      <c r="MVY4" s="64"/>
      <c r="MVZ4" s="26"/>
      <c r="MWA4" s="112"/>
      <c r="MWC4" s="64"/>
      <c r="MWD4" s="26"/>
      <c r="MWE4" s="112"/>
      <c r="MWG4" s="64"/>
      <c r="MWH4" s="26"/>
      <c r="MWI4" s="112"/>
      <c r="MWK4" s="64"/>
      <c r="MWL4" s="26"/>
      <c r="MWM4" s="112"/>
      <c r="MWO4" s="64"/>
      <c r="MWP4" s="26"/>
      <c r="MWQ4" s="112"/>
      <c r="MWS4" s="64"/>
      <c r="MWT4" s="26"/>
      <c r="MWU4" s="112"/>
      <c r="MWW4" s="64"/>
      <c r="MWX4" s="26"/>
      <c r="MWY4" s="112"/>
      <c r="MXA4" s="64"/>
      <c r="MXB4" s="26"/>
      <c r="MXC4" s="112"/>
      <c r="MXE4" s="64"/>
      <c r="MXF4" s="26"/>
      <c r="MXG4" s="112"/>
      <c r="MXI4" s="64"/>
      <c r="MXJ4" s="26"/>
      <c r="MXK4" s="112"/>
      <c r="MXM4" s="64"/>
      <c r="MXN4" s="26"/>
      <c r="MXO4" s="112"/>
      <c r="MXQ4" s="64"/>
      <c r="MXR4" s="26"/>
      <c r="MXS4" s="112"/>
      <c r="MXU4" s="64"/>
      <c r="MXV4" s="26"/>
      <c r="MXW4" s="112"/>
      <c r="MXY4" s="64"/>
      <c r="MXZ4" s="26"/>
      <c r="MYA4" s="112"/>
      <c r="MYC4" s="64"/>
      <c r="MYD4" s="26"/>
      <c r="MYE4" s="112"/>
      <c r="MYG4" s="64"/>
      <c r="MYH4" s="26"/>
      <c r="MYI4" s="112"/>
      <c r="MYK4" s="64"/>
      <c r="MYL4" s="26"/>
      <c r="MYM4" s="112"/>
      <c r="MYO4" s="64"/>
      <c r="MYP4" s="26"/>
      <c r="MYQ4" s="112"/>
      <c r="MYS4" s="64"/>
      <c r="MYT4" s="26"/>
      <c r="MYU4" s="112"/>
      <c r="MYW4" s="64"/>
      <c r="MYX4" s="26"/>
      <c r="MYY4" s="112"/>
      <c r="MZA4" s="64"/>
      <c r="MZB4" s="26"/>
      <c r="MZC4" s="112"/>
      <c r="MZE4" s="64"/>
      <c r="MZF4" s="26"/>
      <c r="MZG4" s="112"/>
      <c r="MZI4" s="64"/>
      <c r="MZJ4" s="26"/>
      <c r="MZK4" s="112"/>
      <c r="MZM4" s="64"/>
      <c r="MZN4" s="26"/>
      <c r="MZO4" s="112"/>
      <c r="MZQ4" s="64"/>
      <c r="MZR4" s="26"/>
      <c r="MZS4" s="112"/>
      <c r="MZU4" s="64"/>
      <c r="MZV4" s="26"/>
      <c r="MZW4" s="112"/>
      <c r="MZY4" s="64"/>
      <c r="MZZ4" s="26"/>
      <c r="NAA4" s="112"/>
      <c r="NAC4" s="64"/>
      <c r="NAD4" s="26"/>
      <c r="NAE4" s="112"/>
      <c r="NAG4" s="64"/>
      <c r="NAH4" s="26"/>
      <c r="NAI4" s="112"/>
      <c r="NAK4" s="64"/>
      <c r="NAL4" s="26"/>
      <c r="NAM4" s="112"/>
      <c r="NAO4" s="64"/>
      <c r="NAP4" s="26"/>
      <c r="NAQ4" s="112"/>
      <c r="NAS4" s="64"/>
      <c r="NAT4" s="26"/>
      <c r="NAU4" s="112"/>
      <c r="NAW4" s="64"/>
      <c r="NAX4" s="26"/>
      <c r="NAY4" s="112"/>
      <c r="NBA4" s="64"/>
      <c r="NBB4" s="26"/>
      <c r="NBC4" s="112"/>
      <c r="NBE4" s="64"/>
      <c r="NBF4" s="26"/>
      <c r="NBG4" s="112"/>
      <c r="NBI4" s="64"/>
      <c r="NBJ4" s="26"/>
      <c r="NBK4" s="112"/>
      <c r="NBM4" s="64"/>
      <c r="NBN4" s="26"/>
      <c r="NBO4" s="112"/>
      <c r="NBQ4" s="64"/>
      <c r="NBR4" s="26"/>
      <c r="NBS4" s="112"/>
      <c r="NBU4" s="64"/>
      <c r="NBV4" s="26"/>
      <c r="NBW4" s="112"/>
      <c r="NBY4" s="64"/>
      <c r="NBZ4" s="26"/>
      <c r="NCA4" s="112"/>
      <c r="NCC4" s="64"/>
      <c r="NCD4" s="26"/>
      <c r="NCE4" s="112"/>
      <c r="NCG4" s="64"/>
      <c r="NCH4" s="26"/>
      <c r="NCI4" s="112"/>
      <c r="NCK4" s="64"/>
      <c r="NCL4" s="26"/>
      <c r="NCM4" s="112"/>
      <c r="NCO4" s="64"/>
      <c r="NCP4" s="26"/>
      <c r="NCQ4" s="112"/>
      <c r="NCS4" s="64"/>
      <c r="NCT4" s="26"/>
      <c r="NCU4" s="112"/>
      <c r="NCW4" s="64"/>
      <c r="NCX4" s="26"/>
      <c r="NCY4" s="112"/>
      <c r="NDA4" s="64"/>
      <c r="NDB4" s="26"/>
      <c r="NDC4" s="112"/>
      <c r="NDE4" s="64"/>
      <c r="NDF4" s="26"/>
      <c r="NDG4" s="112"/>
      <c r="NDI4" s="64"/>
      <c r="NDJ4" s="26"/>
      <c r="NDK4" s="112"/>
      <c r="NDM4" s="64"/>
      <c r="NDN4" s="26"/>
      <c r="NDO4" s="112"/>
      <c r="NDQ4" s="64"/>
      <c r="NDR4" s="26"/>
      <c r="NDS4" s="112"/>
      <c r="NDU4" s="64"/>
      <c r="NDV4" s="26"/>
      <c r="NDW4" s="112"/>
      <c r="NDY4" s="64"/>
      <c r="NDZ4" s="26"/>
      <c r="NEA4" s="112"/>
      <c r="NEC4" s="64"/>
      <c r="NED4" s="26"/>
      <c r="NEE4" s="112"/>
      <c r="NEG4" s="64"/>
      <c r="NEH4" s="26"/>
      <c r="NEI4" s="112"/>
      <c r="NEK4" s="64"/>
      <c r="NEL4" s="26"/>
      <c r="NEM4" s="112"/>
      <c r="NEO4" s="64"/>
      <c r="NEP4" s="26"/>
      <c r="NEQ4" s="112"/>
      <c r="NES4" s="64"/>
      <c r="NET4" s="26"/>
      <c r="NEU4" s="112"/>
      <c r="NEW4" s="64"/>
      <c r="NEX4" s="26"/>
      <c r="NEY4" s="112"/>
      <c r="NFA4" s="64"/>
      <c r="NFB4" s="26"/>
      <c r="NFC4" s="112"/>
      <c r="NFE4" s="64"/>
      <c r="NFF4" s="26"/>
      <c r="NFG4" s="112"/>
      <c r="NFI4" s="64"/>
      <c r="NFJ4" s="26"/>
      <c r="NFK4" s="112"/>
      <c r="NFM4" s="64"/>
      <c r="NFN4" s="26"/>
      <c r="NFO4" s="112"/>
      <c r="NFQ4" s="64"/>
      <c r="NFR4" s="26"/>
      <c r="NFS4" s="112"/>
      <c r="NFU4" s="64"/>
      <c r="NFV4" s="26"/>
      <c r="NFW4" s="112"/>
      <c r="NFY4" s="64"/>
      <c r="NFZ4" s="26"/>
      <c r="NGA4" s="112"/>
      <c r="NGC4" s="64"/>
      <c r="NGD4" s="26"/>
      <c r="NGE4" s="112"/>
      <c r="NGG4" s="64"/>
      <c r="NGH4" s="26"/>
      <c r="NGI4" s="112"/>
      <c r="NGK4" s="64"/>
      <c r="NGL4" s="26"/>
      <c r="NGM4" s="112"/>
      <c r="NGO4" s="64"/>
      <c r="NGP4" s="26"/>
      <c r="NGQ4" s="112"/>
      <c r="NGS4" s="64"/>
      <c r="NGT4" s="26"/>
      <c r="NGU4" s="112"/>
      <c r="NGW4" s="64"/>
      <c r="NGX4" s="26"/>
      <c r="NGY4" s="112"/>
      <c r="NHA4" s="64"/>
      <c r="NHB4" s="26"/>
      <c r="NHC4" s="112"/>
      <c r="NHE4" s="64"/>
      <c r="NHF4" s="26"/>
      <c r="NHG4" s="112"/>
      <c r="NHI4" s="64"/>
      <c r="NHJ4" s="26"/>
      <c r="NHK4" s="112"/>
      <c r="NHM4" s="64"/>
      <c r="NHN4" s="26"/>
      <c r="NHO4" s="112"/>
      <c r="NHQ4" s="64"/>
      <c r="NHR4" s="26"/>
      <c r="NHS4" s="112"/>
      <c r="NHU4" s="64"/>
      <c r="NHV4" s="26"/>
      <c r="NHW4" s="112"/>
      <c r="NHY4" s="64"/>
      <c r="NHZ4" s="26"/>
      <c r="NIA4" s="112"/>
      <c r="NIC4" s="64"/>
      <c r="NID4" s="26"/>
      <c r="NIE4" s="112"/>
      <c r="NIG4" s="64"/>
      <c r="NIH4" s="26"/>
      <c r="NII4" s="112"/>
      <c r="NIK4" s="64"/>
      <c r="NIL4" s="26"/>
      <c r="NIM4" s="112"/>
      <c r="NIO4" s="64"/>
      <c r="NIP4" s="26"/>
      <c r="NIQ4" s="112"/>
      <c r="NIS4" s="64"/>
      <c r="NIT4" s="26"/>
      <c r="NIU4" s="112"/>
      <c r="NIW4" s="64"/>
      <c r="NIX4" s="26"/>
      <c r="NIY4" s="112"/>
      <c r="NJA4" s="64"/>
      <c r="NJB4" s="26"/>
      <c r="NJC4" s="112"/>
      <c r="NJE4" s="64"/>
      <c r="NJF4" s="26"/>
      <c r="NJG4" s="112"/>
      <c r="NJI4" s="64"/>
      <c r="NJJ4" s="26"/>
      <c r="NJK4" s="112"/>
      <c r="NJM4" s="64"/>
      <c r="NJN4" s="26"/>
      <c r="NJO4" s="112"/>
      <c r="NJQ4" s="64"/>
      <c r="NJR4" s="26"/>
      <c r="NJS4" s="112"/>
      <c r="NJU4" s="64"/>
      <c r="NJV4" s="26"/>
      <c r="NJW4" s="112"/>
      <c r="NJY4" s="64"/>
      <c r="NJZ4" s="26"/>
      <c r="NKA4" s="112"/>
      <c r="NKC4" s="64"/>
      <c r="NKD4" s="26"/>
      <c r="NKE4" s="112"/>
      <c r="NKG4" s="64"/>
      <c r="NKH4" s="26"/>
      <c r="NKI4" s="112"/>
      <c r="NKK4" s="64"/>
      <c r="NKL4" s="26"/>
      <c r="NKM4" s="112"/>
      <c r="NKO4" s="64"/>
      <c r="NKP4" s="26"/>
      <c r="NKQ4" s="112"/>
      <c r="NKS4" s="64"/>
      <c r="NKT4" s="26"/>
      <c r="NKU4" s="112"/>
      <c r="NKW4" s="64"/>
      <c r="NKX4" s="26"/>
      <c r="NKY4" s="112"/>
      <c r="NLA4" s="64"/>
      <c r="NLB4" s="26"/>
      <c r="NLC4" s="112"/>
      <c r="NLE4" s="64"/>
      <c r="NLF4" s="26"/>
      <c r="NLG4" s="112"/>
      <c r="NLI4" s="64"/>
      <c r="NLJ4" s="26"/>
      <c r="NLK4" s="112"/>
      <c r="NLM4" s="64"/>
      <c r="NLN4" s="26"/>
      <c r="NLO4" s="112"/>
      <c r="NLQ4" s="64"/>
      <c r="NLR4" s="26"/>
      <c r="NLS4" s="112"/>
      <c r="NLU4" s="64"/>
      <c r="NLV4" s="26"/>
      <c r="NLW4" s="112"/>
      <c r="NLY4" s="64"/>
      <c r="NLZ4" s="26"/>
      <c r="NMA4" s="112"/>
      <c r="NMC4" s="64"/>
      <c r="NMD4" s="26"/>
      <c r="NME4" s="112"/>
      <c r="NMG4" s="64"/>
      <c r="NMH4" s="26"/>
      <c r="NMI4" s="112"/>
      <c r="NMK4" s="64"/>
      <c r="NML4" s="26"/>
      <c r="NMM4" s="112"/>
      <c r="NMO4" s="64"/>
      <c r="NMP4" s="26"/>
      <c r="NMQ4" s="112"/>
      <c r="NMS4" s="64"/>
      <c r="NMT4" s="26"/>
      <c r="NMU4" s="112"/>
      <c r="NMW4" s="64"/>
      <c r="NMX4" s="26"/>
      <c r="NMY4" s="112"/>
      <c r="NNA4" s="64"/>
      <c r="NNB4" s="26"/>
      <c r="NNC4" s="112"/>
      <c r="NNE4" s="64"/>
      <c r="NNF4" s="26"/>
      <c r="NNG4" s="112"/>
      <c r="NNI4" s="64"/>
      <c r="NNJ4" s="26"/>
      <c r="NNK4" s="112"/>
      <c r="NNM4" s="64"/>
      <c r="NNN4" s="26"/>
      <c r="NNO4" s="112"/>
      <c r="NNQ4" s="64"/>
      <c r="NNR4" s="26"/>
      <c r="NNS4" s="112"/>
      <c r="NNU4" s="64"/>
      <c r="NNV4" s="26"/>
      <c r="NNW4" s="112"/>
      <c r="NNY4" s="64"/>
      <c r="NNZ4" s="26"/>
      <c r="NOA4" s="112"/>
      <c r="NOC4" s="64"/>
      <c r="NOD4" s="26"/>
      <c r="NOE4" s="112"/>
      <c r="NOG4" s="64"/>
      <c r="NOH4" s="26"/>
      <c r="NOI4" s="112"/>
      <c r="NOK4" s="64"/>
      <c r="NOL4" s="26"/>
      <c r="NOM4" s="112"/>
      <c r="NOO4" s="64"/>
      <c r="NOP4" s="26"/>
      <c r="NOQ4" s="112"/>
      <c r="NOS4" s="64"/>
      <c r="NOT4" s="26"/>
      <c r="NOU4" s="112"/>
      <c r="NOW4" s="64"/>
      <c r="NOX4" s="26"/>
      <c r="NOY4" s="112"/>
      <c r="NPA4" s="64"/>
      <c r="NPB4" s="26"/>
      <c r="NPC4" s="112"/>
      <c r="NPE4" s="64"/>
      <c r="NPF4" s="26"/>
      <c r="NPG4" s="112"/>
      <c r="NPI4" s="64"/>
      <c r="NPJ4" s="26"/>
      <c r="NPK4" s="112"/>
      <c r="NPM4" s="64"/>
      <c r="NPN4" s="26"/>
      <c r="NPO4" s="112"/>
      <c r="NPQ4" s="64"/>
      <c r="NPR4" s="26"/>
      <c r="NPS4" s="112"/>
      <c r="NPU4" s="64"/>
      <c r="NPV4" s="26"/>
      <c r="NPW4" s="112"/>
      <c r="NPY4" s="64"/>
      <c r="NPZ4" s="26"/>
      <c r="NQA4" s="112"/>
      <c r="NQC4" s="64"/>
      <c r="NQD4" s="26"/>
      <c r="NQE4" s="112"/>
      <c r="NQG4" s="64"/>
      <c r="NQH4" s="26"/>
      <c r="NQI4" s="112"/>
      <c r="NQK4" s="64"/>
      <c r="NQL4" s="26"/>
      <c r="NQM4" s="112"/>
      <c r="NQO4" s="64"/>
      <c r="NQP4" s="26"/>
      <c r="NQQ4" s="112"/>
      <c r="NQS4" s="64"/>
      <c r="NQT4" s="26"/>
      <c r="NQU4" s="112"/>
      <c r="NQW4" s="64"/>
      <c r="NQX4" s="26"/>
      <c r="NQY4" s="112"/>
      <c r="NRA4" s="64"/>
      <c r="NRB4" s="26"/>
      <c r="NRC4" s="112"/>
      <c r="NRE4" s="64"/>
      <c r="NRF4" s="26"/>
      <c r="NRG4" s="112"/>
      <c r="NRI4" s="64"/>
      <c r="NRJ4" s="26"/>
      <c r="NRK4" s="112"/>
      <c r="NRM4" s="64"/>
      <c r="NRN4" s="26"/>
      <c r="NRO4" s="112"/>
      <c r="NRQ4" s="64"/>
      <c r="NRR4" s="26"/>
      <c r="NRS4" s="112"/>
      <c r="NRU4" s="64"/>
      <c r="NRV4" s="26"/>
      <c r="NRW4" s="112"/>
      <c r="NRY4" s="64"/>
      <c r="NRZ4" s="26"/>
      <c r="NSA4" s="112"/>
      <c r="NSC4" s="64"/>
      <c r="NSD4" s="26"/>
      <c r="NSE4" s="112"/>
      <c r="NSG4" s="64"/>
      <c r="NSH4" s="26"/>
      <c r="NSI4" s="112"/>
      <c r="NSK4" s="64"/>
      <c r="NSL4" s="26"/>
      <c r="NSM4" s="112"/>
      <c r="NSO4" s="64"/>
      <c r="NSP4" s="26"/>
      <c r="NSQ4" s="112"/>
      <c r="NSS4" s="64"/>
      <c r="NST4" s="26"/>
      <c r="NSU4" s="112"/>
      <c r="NSW4" s="64"/>
      <c r="NSX4" s="26"/>
      <c r="NSY4" s="112"/>
      <c r="NTA4" s="64"/>
      <c r="NTB4" s="26"/>
      <c r="NTC4" s="112"/>
      <c r="NTE4" s="64"/>
      <c r="NTF4" s="26"/>
      <c r="NTG4" s="112"/>
      <c r="NTI4" s="64"/>
      <c r="NTJ4" s="26"/>
      <c r="NTK4" s="112"/>
      <c r="NTM4" s="64"/>
      <c r="NTN4" s="26"/>
      <c r="NTO4" s="112"/>
      <c r="NTQ4" s="64"/>
      <c r="NTR4" s="26"/>
      <c r="NTS4" s="112"/>
      <c r="NTU4" s="64"/>
      <c r="NTV4" s="26"/>
      <c r="NTW4" s="112"/>
      <c r="NTY4" s="64"/>
      <c r="NTZ4" s="26"/>
      <c r="NUA4" s="112"/>
      <c r="NUC4" s="64"/>
      <c r="NUD4" s="26"/>
      <c r="NUE4" s="112"/>
      <c r="NUG4" s="64"/>
      <c r="NUH4" s="26"/>
      <c r="NUI4" s="112"/>
      <c r="NUK4" s="64"/>
      <c r="NUL4" s="26"/>
      <c r="NUM4" s="112"/>
      <c r="NUO4" s="64"/>
      <c r="NUP4" s="26"/>
      <c r="NUQ4" s="112"/>
      <c r="NUS4" s="64"/>
      <c r="NUT4" s="26"/>
      <c r="NUU4" s="112"/>
      <c r="NUW4" s="64"/>
      <c r="NUX4" s="26"/>
      <c r="NUY4" s="112"/>
      <c r="NVA4" s="64"/>
      <c r="NVB4" s="26"/>
      <c r="NVC4" s="112"/>
      <c r="NVE4" s="64"/>
      <c r="NVF4" s="26"/>
      <c r="NVG4" s="112"/>
      <c r="NVI4" s="64"/>
      <c r="NVJ4" s="26"/>
      <c r="NVK4" s="112"/>
      <c r="NVM4" s="64"/>
      <c r="NVN4" s="26"/>
      <c r="NVO4" s="112"/>
      <c r="NVQ4" s="64"/>
      <c r="NVR4" s="26"/>
      <c r="NVS4" s="112"/>
      <c r="NVU4" s="64"/>
      <c r="NVV4" s="26"/>
      <c r="NVW4" s="112"/>
      <c r="NVY4" s="64"/>
      <c r="NVZ4" s="26"/>
      <c r="NWA4" s="112"/>
      <c r="NWC4" s="64"/>
      <c r="NWD4" s="26"/>
      <c r="NWE4" s="112"/>
      <c r="NWG4" s="64"/>
      <c r="NWH4" s="26"/>
      <c r="NWI4" s="112"/>
      <c r="NWK4" s="64"/>
      <c r="NWL4" s="26"/>
      <c r="NWM4" s="112"/>
      <c r="NWO4" s="64"/>
      <c r="NWP4" s="26"/>
      <c r="NWQ4" s="112"/>
      <c r="NWS4" s="64"/>
      <c r="NWT4" s="26"/>
      <c r="NWU4" s="112"/>
      <c r="NWW4" s="64"/>
      <c r="NWX4" s="26"/>
      <c r="NWY4" s="112"/>
      <c r="NXA4" s="64"/>
      <c r="NXB4" s="26"/>
      <c r="NXC4" s="112"/>
      <c r="NXE4" s="64"/>
      <c r="NXF4" s="26"/>
      <c r="NXG4" s="112"/>
      <c r="NXI4" s="64"/>
      <c r="NXJ4" s="26"/>
      <c r="NXK4" s="112"/>
      <c r="NXM4" s="64"/>
      <c r="NXN4" s="26"/>
      <c r="NXO4" s="112"/>
      <c r="NXQ4" s="64"/>
      <c r="NXR4" s="26"/>
      <c r="NXS4" s="112"/>
      <c r="NXU4" s="64"/>
      <c r="NXV4" s="26"/>
      <c r="NXW4" s="112"/>
      <c r="NXY4" s="64"/>
      <c r="NXZ4" s="26"/>
      <c r="NYA4" s="112"/>
      <c r="NYC4" s="64"/>
      <c r="NYD4" s="26"/>
      <c r="NYE4" s="112"/>
      <c r="NYG4" s="64"/>
      <c r="NYH4" s="26"/>
      <c r="NYI4" s="112"/>
      <c r="NYK4" s="64"/>
      <c r="NYL4" s="26"/>
      <c r="NYM4" s="112"/>
      <c r="NYO4" s="64"/>
      <c r="NYP4" s="26"/>
      <c r="NYQ4" s="112"/>
      <c r="NYS4" s="64"/>
      <c r="NYT4" s="26"/>
      <c r="NYU4" s="112"/>
      <c r="NYW4" s="64"/>
      <c r="NYX4" s="26"/>
      <c r="NYY4" s="112"/>
      <c r="NZA4" s="64"/>
      <c r="NZB4" s="26"/>
      <c r="NZC4" s="112"/>
      <c r="NZE4" s="64"/>
      <c r="NZF4" s="26"/>
      <c r="NZG4" s="112"/>
      <c r="NZI4" s="64"/>
      <c r="NZJ4" s="26"/>
      <c r="NZK4" s="112"/>
      <c r="NZM4" s="64"/>
      <c r="NZN4" s="26"/>
      <c r="NZO4" s="112"/>
      <c r="NZQ4" s="64"/>
      <c r="NZR4" s="26"/>
      <c r="NZS4" s="112"/>
      <c r="NZU4" s="64"/>
      <c r="NZV4" s="26"/>
      <c r="NZW4" s="112"/>
      <c r="NZY4" s="64"/>
      <c r="NZZ4" s="26"/>
      <c r="OAA4" s="112"/>
      <c r="OAC4" s="64"/>
      <c r="OAD4" s="26"/>
      <c r="OAE4" s="112"/>
      <c r="OAG4" s="64"/>
      <c r="OAH4" s="26"/>
      <c r="OAI4" s="112"/>
      <c r="OAK4" s="64"/>
      <c r="OAL4" s="26"/>
      <c r="OAM4" s="112"/>
      <c r="OAO4" s="64"/>
      <c r="OAP4" s="26"/>
      <c r="OAQ4" s="112"/>
      <c r="OAS4" s="64"/>
      <c r="OAT4" s="26"/>
      <c r="OAU4" s="112"/>
      <c r="OAW4" s="64"/>
      <c r="OAX4" s="26"/>
      <c r="OAY4" s="112"/>
      <c r="OBA4" s="64"/>
      <c r="OBB4" s="26"/>
      <c r="OBC4" s="112"/>
      <c r="OBE4" s="64"/>
      <c r="OBF4" s="26"/>
      <c r="OBG4" s="112"/>
      <c r="OBI4" s="64"/>
      <c r="OBJ4" s="26"/>
      <c r="OBK4" s="112"/>
      <c r="OBM4" s="64"/>
      <c r="OBN4" s="26"/>
      <c r="OBO4" s="112"/>
      <c r="OBQ4" s="64"/>
      <c r="OBR4" s="26"/>
      <c r="OBS4" s="112"/>
      <c r="OBU4" s="64"/>
      <c r="OBV4" s="26"/>
      <c r="OBW4" s="112"/>
      <c r="OBY4" s="64"/>
      <c r="OBZ4" s="26"/>
      <c r="OCA4" s="112"/>
      <c r="OCC4" s="64"/>
      <c r="OCD4" s="26"/>
      <c r="OCE4" s="112"/>
      <c r="OCG4" s="64"/>
      <c r="OCH4" s="26"/>
      <c r="OCI4" s="112"/>
      <c r="OCK4" s="64"/>
      <c r="OCL4" s="26"/>
      <c r="OCM4" s="112"/>
      <c r="OCO4" s="64"/>
      <c r="OCP4" s="26"/>
      <c r="OCQ4" s="112"/>
      <c r="OCS4" s="64"/>
      <c r="OCT4" s="26"/>
      <c r="OCU4" s="112"/>
      <c r="OCW4" s="64"/>
      <c r="OCX4" s="26"/>
      <c r="OCY4" s="112"/>
      <c r="ODA4" s="64"/>
      <c r="ODB4" s="26"/>
      <c r="ODC4" s="112"/>
      <c r="ODE4" s="64"/>
      <c r="ODF4" s="26"/>
      <c r="ODG4" s="112"/>
      <c r="ODI4" s="64"/>
      <c r="ODJ4" s="26"/>
      <c r="ODK4" s="112"/>
      <c r="ODM4" s="64"/>
      <c r="ODN4" s="26"/>
      <c r="ODO4" s="112"/>
      <c r="ODQ4" s="64"/>
      <c r="ODR4" s="26"/>
      <c r="ODS4" s="112"/>
      <c r="ODU4" s="64"/>
      <c r="ODV4" s="26"/>
      <c r="ODW4" s="112"/>
      <c r="ODY4" s="64"/>
      <c r="ODZ4" s="26"/>
      <c r="OEA4" s="112"/>
      <c r="OEC4" s="64"/>
      <c r="OED4" s="26"/>
      <c r="OEE4" s="112"/>
      <c r="OEG4" s="64"/>
      <c r="OEH4" s="26"/>
      <c r="OEI4" s="112"/>
      <c r="OEK4" s="64"/>
      <c r="OEL4" s="26"/>
      <c r="OEM4" s="112"/>
      <c r="OEO4" s="64"/>
      <c r="OEP4" s="26"/>
      <c r="OEQ4" s="112"/>
      <c r="OES4" s="64"/>
      <c r="OET4" s="26"/>
      <c r="OEU4" s="112"/>
      <c r="OEW4" s="64"/>
      <c r="OEX4" s="26"/>
      <c r="OEY4" s="112"/>
      <c r="OFA4" s="64"/>
      <c r="OFB4" s="26"/>
      <c r="OFC4" s="112"/>
      <c r="OFE4" s="64"/>
      <c r="OFF4" s="26"/>
      <c r="OFG4" s="112"/>
      <c r="OFI4" s="64"/>
      <c r="OFJ4" s="26"/>
      <c r="OFK4" s="112"/>
      <c r="OFM4" s="64"/>
      <c r="OFN4" s="26"/>
      <c r="OFO4" s="112"/>
      <c r="OFQ4" s="64"/>
      <c r="OFR4" s="26"/>
      <c r="OFS4" s="112"/>
      <c r="OFU4" s="64"/>
      <c r="OFV4" s="26"/>
      <c r="OFW4" s="112"/>
      <c r="OFY4" s="64"/>
      <c r="OFZ4" s="26"/>
      <c r="OGA4" s="112"/>
      <c r="OGC4" s="64"/>
      <c r="OGD4" s="26"/>
      <c r="OGE4" s="112"/>
      <c r="OGG4" s="64"/>
      <c r="OGH4" s="26"/>
      <c r="OGI4" s="112"/>
      <c r="OGK4" s="64"/>
      <c r="OGL4" s="26"/>
      <c r="OGM4" s="112"/>
      <c r="OGO4" s="64"/>
      <c r="OGP4" s="26"/>
      <c r="OGQ4" s="112"/>
      <c r="OGS4" s="64"/>
      <c r="OGT4" s="26"/>
      <c r="OGU4" s="112"/>
      <c r="OGW4" s="64"/>
      <c r="OGX4" s="26"/>
      <c r="OGY4" s="112"/>
      <c r="OHA4" s="64"/>
      <c r="OHB4" s="26"/>
      <c r="OHC4" s="112"/>
      <c r="OHE4" s="64"/>
      <c r="OHF4" s="26"/>
      <c r="OHG4" s="112"/>
      <c r="OHI4" s="64"/>
      <c r="OHJ4" s="26"/>
      <c r="OHK4" s="112"/>
      <c r="OHM4" s="64"/>
      <c r="OHN4" s="26"/>
      <c r="OHO4" s="112"/>
      <c r="OHQ4" s="64"/>
      <c r="OHR4" s="26"/>
      <c r="OHS4" s="112"/>
      <c r="OHU4" s="64"/>
      <c r="OHV4" s="26"/>
      <c r="OHW4" s="112"/>
      <c r="OHY4" s="64"/>
      <c r="OHZ4" s="26"/>
      <c r="OIA4" s="112"/>
      <c r="OIC4" s="64"/>
      <c r="OID4" s="26"/>
      <c r="OIE4" s="112"/>
      <c r="OIG4" s="64"/>
      <c r="OIH4" s="26"/>
      <c r="OII4" s="112"/>
      <c r="OIK4" s="64"/>
      <c r="OIL4" s="26"/>
      <c r="OIM4" s="112"/>
      <c r="OIO4" s="64"/>
      <c r="OIP4" s="26"/>
      <c r="OIQ4" s="112"/>
      <c r="OIS4" s="64"/>
      <c r="OIT4" s="26"/>
      <c r="OIU4" s="112"/>
      <c r="OIW4" s="64"/>
      <c r="OIX4" s="26"/>
      <c r="OIY4" s="112"/>
      <c r="OJA4" s="64"/>
      <c r="OJB4" s="26"/>
      <c r="OJC4" s="112"/>
      <c r="OJE4" s="64"/>
      <c r="OJF4" s="26"/>
      <c r="OJG4" s="112"/>
      <c r="OJI4" s="64"/>
      <c r="OJJ4" s="26"/>
      <c r="OJK4" s="112"/>
      <c r="OJM4" s="64"/>
      <c r="OJN4" s="26"/>
      <c r="OJO4" s="112"/>
      <c r="OJQ4" s="64"/>
      <c r="OJR4" s="26"/>
      <c r="OJS4" s="112"/>
      <c r="OJU4" s="64"/>
      <c r="OJV4" s="26"/>
      <c r="OJW4" s="112"/>
      <c r="OJY4" s="64"/>
      <c r="OJZ4" s="26"/>
      <c r="OKA4" s="112"/>
      <c r="OKC4" s="64"/>
      <c r="OKD4" s="26"/>
      <c r="OKE4" s="112"/>
      <c r="OKG4" s="64"/>
      <c r="OKH4" s="26"/>
      <c r="OKI4" s="112"/>
      <c r="OKK4" s="64"/>
      <c r="OKL4" s="26"/>
      <c r="OKM4" s="112"/>
      <c r="OKO4" s="64"/>
      <c r="OKP4" s="26"/>
      <c r="OKQ4" s="112"/>
      <c r="OKS4" s="64"/>
      <c r="OKT4" s="26"/>
      <c r="OKU4" s="112"/>
      <c r="OKW4" s="64"/>
      <c r="OKX4" s="26"/>
      <c r="OKY4" s="112"/>
      <c r="OLA4" s="64"/>
      <c r="OLB4" s="26"/>
      <c r="OLC4" s="112"/>
      <c r="OLE4" s="64"/>
      <c r="OLF4" s="26"/>
      <c r="OLG4" s="112"/>
      <c r="OLI4" s="64"/>
      <c r="OLJ4" s="26"/>
      <c r="OLK4" s="112"/>
      <c r="OLM4" s="64"/>
      <c r="OLN4" s="26"/>
      <c r="OLO4" s="112"/>
      <c r="OLQ4" s="64"/>
      <c r="OLR4" s="26"/>
      <c r="OLS4" s="112"/>
      <c r="OLU4" s="64"/>
      <c r="OLV4" s="26"/>
      <c r="OLW4" s="112"/>
      <c r="OLY4" s="64"/>
      <c r="OLZ4" s="26"/>
      <c r="OMA4" s="112"/>
      <c r="OMC4" s="64"/>
      <c r="OMD4" s="26"/>
      <c r="OME4" s="112"/>
      <c r="OMG4" s="64"/>
      <c r="OMH4" s="26"/>
      <c r="OMI4" s="112"/>
      <c r="OMK4" s="64"/>
      <c r="OML4" s="26"/>
      <c r="OMM4" s="112"/>
      <c r="OMO4" s="64"/>
      <c r="OMP4" s="26"/>
      <c r="OMQ4" s="112"/>
      <c r="OMS4" s="64"/>
      <c r="OMT4" s="26"/>
      <c r="OMU4" s="112"/>
      <c r="OMW4" s="64"/>
      <c r="OMX4" s="26"/>
      <c r="OMY4" s="112"/>
      <c r="ONA4" s="64"/>
      <c r="ONB4" s="26"/>
      <c r="ONC4" s="112"/>
      <c r="ONE4" s="64"/>
      <c r="ONF4" s="26"/>
      <c r="ONG4" s="112"/>
      <c r="ONI4" s="64"/>
      <c r="ONJ4" s="26"/>
      <c r="ONK4" s="112"/>
      <c r="ONM4" s="64"/>
      <c r="ONN4" s="26"/>
      <c r="ONO4" s="112"/>
      <c r="ONQ4" s="64"/>
      <c r="ONR4" s="26"/>
      <c r="ONS4" s="112"/>
      <c r="ONU4" s="64"/>
      <c r="ONV4" s="26"/>
      <c r="ONW4" s="112"/>
      <c r="ONY4" s="64"/>
      <c r="ONZ4" s="26"/>
      <c r="OOA4" s="112"/>
      <c r="OOC4" s="64"/>
      <c r="OOD4" s="26"/>
      <c r="OOE4" s="112"/>
      <c r="OOG4" s="64"/>
      <c r="OOH4" s="26"/>
      <c r="OOI4" s="112"/>
      <c r="OOK4" s="64"/>
      <c r="OOL4" s="26"/>
      <c r="OOM4" s="112"/>
      <c r="OOO4" s="64"/>
      <c r="OOP4" s="26"/>
      <c r="OOQ4" s="112"/>
      <c r="OOS4" s="64"/>
      <c r="OOT4" s="26"/>
      <c r="OOU4" s="112"/>
      <c r="OOW4" s="64"/>
      <c r="OOX4" s="26"/>
      <c r="OOY4" s="112"/>
      <c r="OPA4" s="64"/>
      <c r="OPB4" s="26"/>
      <c r="OPC4" s="112"/>
      <c r="OPE4" s="64"/>
      <c r="OPF4" s="26"/>
      <c r="OPG4" s="112"/>
      <c r="OPI4" s="64"/>
      <c r="OPJ4" s="26"/>
      <c r="OPK4" s="112"/>
      <c r="OPM4" s="64"/>
      <c r="OPN4" s="26"/>
      <c r="OPO4" s="112"/>
      <c r="OPQ4" s="64"/>
      <c r="OPR4" s="26"/>
      <c r="OPS4" s="112"/>
      <c r="OPU4" s="64"/>
      <c r="OPV4" s="26"/>
      <c r="OPW4" s="112"/>
      <c r="OPY4" s="64"/>
      <c r="OPZ4" s="26"/>
      <c r="OQA4" s="112"/>
      <c r="OQC4" s="64"/>
      <c r="OQD4" s="26"/>
      <c r="OQE4" s="112"/>
      <c r="OQG4" s="64"/>
      <c r="OQH4" s="26"/>
      <c r="OQI4" s="112"/>
      <c r="OQK4" s="64"/>
      <c r="OQL4" s="26"/>
      <c r="OQM4" s="112"/>
      <c r="OQO4" s="64"/>
      <c r="OQP4" s="26"/>
      <c r="OQQ4" s="112"/>
      <c r="OQS4" s="64"/>
      <c r="OQT4" s="26"/>
      <c r="OQU4" s="112"/>
      <c r="OQW4" s="64"/>
      <c r="OQX4" s="26"/>
      <c r="OQY4" s="112"/>
      <c r="ORA4" s="64"/>
      <c r="ORB4" s="26"/>
      <c r="ORC4" s="112"/>
      <c r="ORE4" s="64"/>
      <c r="ORF4" s="26"/>
      <c r="ORG4" s="112"/>
      <c r="ORI4" s="64"/>
      <c r="ORJ4" s="26"/>
      <c r="ORK4" s="112"/>
      <c r="ORM4" s="64"/>
      <c r="ORN4" s="26"/>
      <c r="ORO4" s="112"/>
      <c r="ORQ4" s="64"/>
      <c r="ORR4" s="26"/>
      <c r="ORS4" s="112"/>
      <c r="ORU4" s="64"/>
      <c r="ORV4" s="26"/>
      <c r="ORW4" s="112"/>
      <c r="ORY4" s="64"/>
      <c r="ORZ4" s="26"/>
      <c r="OSA4" s="112"/>
      <c r="OSC4" s="64"/>
      <c r="OSD4" s="26"/>
      <c r="OSE4" s="112"/>
      <c r="OSG4" s="64"/>
      <c r="OSH4" s="26"/>
      <c r="OSI4" s="112"/>
      <c r="OSK4" s="64"/>
      <c r="OSL4" s="26"/>
      <c r="OSM4" s="112"/>
      <c r="OSO4" s="64"/>
      <c r="OSP4" s="26"/>
      <c r="OSQ4" s="112"/>
      <c r="OSS4" s="64"/>
      <c r="OST4" s="26"/>
      <c r="OSU4" s="112"/>
      <c r="OSW4" s="64"/>
      <c r="OSX4" s="26"/>
      <c r="OSY4" s="112"/>
      <c r="OTA4" s="64"/>
      <c r="OTB4" s="26"/>
      <c r="OTC4" s="112"/>
      <c r="OTE4" s="64"/>
      <c r="OTF4" s="26"/>
      <c r="OTG4" s="112"/>
      <c r="OTI4" s="64"/>
      <c r="OTJ4" s="26"/>
      <c r="OTK4" s="112"/>
      <c r="OTM4" s="64"/>
      <c r="OTN4" s="26"/>
      <c r="OTO4" s="112"/>
      <c r="OTQ4" s="64"/>
      <c r="OTR4" s="26"/>
      <c r="OTS4" s="112"/>
      <c r="OTU4" s="64"/>
      <c r="OTV4" s="26"/>
      <c r="OTW4" s="112"/>
      <c r="OTY4" s="64"/>
      <c r="OTZ4" s="26"/>
      <c r="OUA4" s="112"/>
      <c r="OUC4" s="64"/>
      <c r="OUD4" s="26"/>
      <c r="OUE4" s="112"/>
      <c r="OUG4" s="64"/>
      <c r="OUH4" s="26"/>
      <c r="OUI4" s="112"/>
      <c r="OUK4" s="64"/>
      <c r="OUL4" s="26"/>
      <c r="OUM4" s="112"/>
      <c r="OUO4" s="64"/>
      <c r="OUP4" s="26"/>
      <c r="OUQ4" s="112"/>
      <c r="OUS4" s="64"/>
      <c r="OUT4" s="26"/>
      <c r="OUU4" s="112"/>
      <c r="OUW4" s="64"/>
      <c r="OUX4" s="26"/>
      <c r="OUY4" s="112"/>
      <c r="OVA4" s="64"/>
      <c r="OVB4" s="26"/>
      <c r="OVC4" s="112"/>
      <c r="OVE4" s="64"/>
      <c r="OVF4" s="26"/>
      <c r="OVG4" s="112"/>
      <c r="OVI4" s="64"/>
      <c r="OVJ4" s="26"/>
      <c r="OVK4" s="112"/>
      <c r="OVM4" s="64"/>
      <c r="OVN4" s="26"/>
      <c r="OVO4" s="112"/>
      <c r="OVQ4" s="64"/>
      <c r="OVR4" s="26"/>
      <c r="OVS4" s="112"/>
      <c r="OVU4" s="64"/>
      <c r="OVV4" s="26"/>
      <c r="OVW4" s="112"/>
      <c r="OVY4" s="64"/>
      <c r="OVZ4" s="26"/>
      <c r="OWA4" s="112"/>
      <c r="OWC4" s="64"/>
      <c r="OWD4" s="26"/>
      <c r="OWE4" s="112"/>
      <c r="OWG4" s="64"/>
      <c r="OWH4" s="26"/>
      <c r="OWI4" s="112"/>
      <c r="OWK4" s="64"/>
      <c r="OWL4" s="26"/>
      <c r="OWM4" s="112"/>
      <c r="OWO4" s="64"/>
      <c r="OWP4" s="26"/>
      <c r="OWQ4" s="112"/>
      <c r="OWS4" s="64"/>
      <c r="OWT4" s="26"/>
      <c r="OWU4" s="112"/>
      <c r="OWW4" s="64"/>
      <c r="OWX4" s="26"/>
      <c r="OWY4" s="112"/>
      <c r="OXA4" s="64"/>
      <c r="OXB4" s="26"/>
      <c r="OXC4" s="112"/>
      <c r="OXE4" s="64"/>
      <c r="OXF4" s="26"/>
      <c r="OXG4" s="112"/>
      <c r="OXI4" s="64"/>
      <c r="OXJ4" s="26"/>
      <c r="OXK4" s="112"/>
      <c r="OXM4" s="64"/>
      <c r="OXN4" s="26"/>
      <c r="OXO4" s="112"/>
      <c r="OXQ4" s="64"/>
      <c r="OXR4" s="26"/>
      <c r="OXS4" s="112"/>
      <c r="OXU4" s="64"/>
      <c r="OXV4" s="26"/>
      <c r="OXW4" s="112"/>
      <c r="OXY4" s="64"/>
      <c r="OXZ4" s="26"/>
      <c r="OYA4" s="112"/>
      <c r="OYC4" s="64"/>
      <c r="OYD4" s="26"/>
      <c r="OYE4" s="112"/>
      <c r="OYG4" s="64"/>
      <c r="OYH4" s="26"/>
      <c r="OYI4" s="112"/>
      <c r="OYK4" s="64"/>
      <c r="OYL4" s="26"/>
      <c r="OYM4" s="112"/>
      <c r="OYO4" s="64"/>
      <c r="OYP4" s="26"/>
      <c r="OYQ4" s="112"/>
      <c r="OYS4" s="64"/>
      <c r="OYT4" s="26"/>
      <c r="OYU4" s="112"/>
      <c r="OYW4" s="64"/>
      <c r="OYX4" s="26"/>
      <c r="OYY4" s="112"/>
      <c r="OZA4" s="64"/>
      <c r="OZB4" s="26"/>
      <c r="OZC4" s="112"/>
      <c r="OZE4" s="64"/>
      <c r="OZF4" s="26"/>
      <c r="OZG4" s="112"/>
      <c r="OZI4" s="64"/>
      <c r="OZJ4" s="26"/>
      <c r="OZK4" s="112"/>
      <c r="OZM4" s="64"/>
      <c r="OZN4" s="26"/>
      <c r="OZO4" s="112"/>
      <c r="OZQ4" s="64"/>
      <c r="OZR4" s="26"/>
      <c r="OZS4" s="112"/>
      <c r="OZU4" s="64"/>
      <c r="OZV4" s="26"/>
      <c r="OZW4" s="112"/>
      <c r="OZY4" s="64"/>
      <c r="OZZ4" s="26"/>
      <c r="PAA4" s="112"/>
      <c r="PAC4" s="64"/>
      <c r="PAD4" s="26"/>
      <c r="PAE4" s="112"/>
      <c r="PAG4" s="64"/>
      <c r="PAH4" s="26"/>
      <c r="PAI4" s="112"/>
      <c r="PAK4" s="64"/>
      <c r="PAL4" s="26"/>
      <c r="PAM4" s="112"/>
      <c r="PAO4" s="64"/>
      <c r="PAP4" s="26"/>
      <c r="PAQ4" s="112"/>
      <c r="PAS4" s="64"/>
      <c r="PAT4" s="26"/>
      <c r="PAU4" s="112"/>
      <c r="PAW4" s="64"/>
      <c r="PAX4" s="26"/>
      <c r="PAY4" s="112"/>
      <c r="PBA4" s="64"/>
      <c r="PBB4" s="26"/>
      <c r="PBC4" s="112"/>
      <c r="PBE4" s="64"/>
      <c r="PBF4" s="26"/>
      <c r="PBG4" s="112"/>
      <c r="PBI4" s="64"/>
      <c r="PBJ4" s="26"/>
      <c r="PBK4" s="112"/>
      <c r="PBM4" s="64"/>
      <c r="PBN4" s="26"/>
      <c r="PBO4" s="112"/>
      <c r="PBQ4" s="64"/>
      <c r="PBR4" s="26"/>
      <c r="PBS4" s="112"/>
      <c r="PBU4" s="64"/>
      <c r="PBV4" s="26"/>
      <c r="PBW4" s="112"/>
      <c r="PBY4" s="64"/>
      <c r="PBZ4" s="26"/>
      <c r="PCA4" s="112"/>
      <c r="PCC4" s="64"/>
      <c r="PCD4" s="26"/>
      <c r="PCE4" s="112"/>
      <c r="PCG4" s="64"/>
      <c r="PCH4" s="26"/>
      <c r="PCI4" s="112"/>
      <c r="PCK4" s="64"/>
      <c r="PCL4" s="26"/>
      <c r="PCM4" s="112"/>
      <c r="PCO4" s="64"/>
      <c r="PCP4" s="26"/>
      <c r="PCQ4" s="112"/>
      <c r="PCS4" s="64"/>
      <c r="PCT4" s="26"/>
      <c r="PCU4" s="112"/>
      <c r="PCW4" s="64"/>
      <c r="PCX4" s="26"/>
      <c r="PCY4" s="112"/>
      <c r="PDA4" s="64"/>
      <c r="PDB4" s="26"/>
      <c r="PDC4" s="112"/>
      <c r="PDE4" s="64"/>
      <c r="PDF4" s="26"/>
      <c r="PDG4" s="112"/>
      <c r="PDI4" s="64"/>
      <c r="PDJ4" s="26"/>
      <c r="PDK4" s="112"/>
      <c r="PDM4" s="64"/>
      <c r="PDN4" s="26"/>
      <c r="PDO4" s="112"/>
      <c r="PDQ4" s="64"/>
      <c r="PDR4" s="26"/>
      <c r="PDS4" s="112"/>
      <c r="PDU4" s="64"/>
      <c r="PDV4" s="26"/>
      <c r="PDW4" s="112"/>
      <c r="PDY4" s="64"/>
      <c r="PDZ4" s="26"/>
      <c r="PEA4" s="112"/>
      <c r="PEC4" s="64"/>
      <c r="PED4" s="26"/>
      <c r="PEE4" s="112"/>
      <c r="PEG4" s="64"/>
      <c r="PEH4" s="26"/>
      <c r="PEI4" s="112"/>
      <c r="PEK4" s="64"/>
      <c r="PEL4" s="26"/>
      <c r="PEM4" s="112"/>
      <c r="PEO4" s="64"/>
      <c r="PEP4" s="26"/>
      <c r="PEQ4" s="112"/>
      <c r="PES4" s="64"/>
      <c r="PET4" s="26"/>
      <c r="PEU4" s="112"/>
      <c r="PEW4" s="64"/>
      <c r="PEX4" s="26"/>
      <c r="PEY4" s="112"/>
      <c r="PFA4" s="64"/>
      <c r="PFB4" s="26"/>
      <c r="PFC4" s="112"/>
      <c r="PFE4" s="64"/>
      <c r="PFF4" s="26"/>
      <c r="PFG4" s="112"/>
      <c r="PFI4" s="64"/>
      <c r="PFJ4" s="26"/>
      <c r="PFK4" s="112"/>
      <c r="PFM4" s="64"/>
      <c r="PFN4" s="26"/>
      <c r="PFO4" s="112"/>
      <c r="PFQ4" s="64"/>
      <c r="PFR4" s="26"/>
      <c r="PFS4" s="112"/>
      <c r="PFU4" s="64"/>
      <c r="PFV4" s="26"/>
      <c r="PFW4" s="112"/>
      <c r="PFY4" s="64"/>
      <c r="PFZ4" s="26"/>
      <c r="PGA4" s="112"/>
      <c r="PGC4" s="64"/>
      <c r="PGD4" s="26"/>
      <c r="PGE4" s="112"/>
      <c r="PGG4" s="64"/>
      <c r="PGH4" s="26"/>
      <c r="PGI4" s="112"/>
      <c r="PGK4" s="64"/>
      <c r="PGL4" s="26"/>
      <c r="PGM4" s="112"/>
      <c r="PGO4" s="64"/>
      <c r="PGP4" s="26"/>
      <c r="PGQ4" s="112"/>
      <c r="PGS4" s="64"/>
      <c r="PGT4" s="26"/>
      <c r="PGU4" s="112"/>
      <c r="PGW4" s="64"/>
      <c r="PGX4" s="26"/>
      <c r="PGY4" s="112"/>
      <c r="PHA4" s="64"/>
      <c r="PHB4" s="26"/>
      <c r="PHC4" s="112"/>
      <c r="PHE4" s="64"/>
      <c r="PHF4" s="26"/>
      <c r="PHG4" s="112"/>
      <c r="PHI4" s="64"/>
      <c r="PHJ4" s="26"/>
      <c r="PHK4" s="112"/>
      <c r="PHM4" s="64"/>
      <c r="PHN4" s="26"/>
      <c r="PHO4" s="112"/>
      <c r="PHQ4" s="64"/>
      <c r="PHR4" s="26"/>
      <c r="PHS4" s="112"/>
      <c r="PHU4" s="64"/>
      <c r="PHV4" s="26"/>
      <c r="PHW4" s="112"/>
      <c r="PHY4" s="64"/>
      <c r="PHZ4" s="26"/>
      <c r="PIA4" s="112"/>
      <c r="PIC4" s="64"/>
      <c r="PID4" s="26"/>
      <c r="PIE4" s="112"/>
      <c r="PIG4" s="64"/>
      <c r="PIH4" s="26"/>
      <c r="PII4" s="112"/>
      <c r="PIK4" s="64"/>
      <c r="PIL4" s="26"/>
      <c r="PIM4" s="112"/>
      <c r="PIO4" s="64"/>
      <c r="PIP4" s="26"/>
      <c r="PIQ4" s="112"/>
      <c r="PIS4" s="64"/>
      <c r="PIT4" s="26"/>
      <c r="PIU4" s="112"/>
      <c r="PIW4" s="64"/>
      <c r="PIX4" s="26"/>
      <c r="PIY4" s="112"/>
      <c r="PJA4" s="64"/>
      <c r="PJB4" s="26"/>
      <c r="PJC4" s="112"/>
      <c r="PJE4" s="64"/>
      <c r="PJF4" s="26"/>
      <c r="PJG4" s="112"/>
      <c r="PJI4" s="64"/>
      <c r="PJJ4" s="26"/>
      <c r="PJK4" s="112"/>
      <c r="PJM4" s="64"/>
      <c r="PJN4" s="26"/>
      <c r="PJO4" s="112"/>
      <c r="PJQ4" s="64"/>
      <c r="PJR4" s="26"/>
      <c r="PJS4" s="112"/>
      <c r="PJU4" s="64"/>
      <c r="PJV4" s="26"/>
      <c r="PJW4" s="112"/>
      <c r="PJY4" s="64"/>
      <c r="PJZ4" s="26"/>
      <c r="PKA4" s="112"/>
      <c r="PKC4" s="64"/>
      <c r="PKD4" s="26"/>
      <c r="PKE4" s="112"/>
      <c r="PKG4" s="64"/>
      <c r="PKH4" s="26"/>
      <c r="PKI4" s="112"/>
      <c r="PKK4" s="64"/>
      <c r="PKL4" s="26"/>
      <c r="PKM4" s="112"/>
      <c r="PKO4" s="64"/>
      <c r="PKP4" s="26"/>
      <c r="PKQ4" s="112"/>
      <c r="PKS4" s="64"/>
      <c r="PKT4" s="26"/>
      <c r="PKU4" s="112"/>
      <c r="PKW4" s="64"/>
      <c r="PKX4" s="26"/>
      <c r="PKY4" s="112"/>
      <c r="PLA4" s="64"/>
      <c r="PLB4" s="26"/>
      <c r="PLC4" s="112"/>
      <c r="PLE4" s="64"/>
      <c r="PLF4" s="26"/>
      <c r="PLG4" s="112"/>
      <c r="PLI4" s="64"/>
      <c r="PLJ4" s="26"/>
      <c r="PLK4" s="112"/>
      <c r="PLM4" s="64"/>
      <c r="PLN4" s="26"/>
      <c r="PLO4" s="112"/>
      <c r="PLQ4" s="64"/>
      <c r="PLR4" s="26"/>
      <c r="PLS4" s="112"/>
      <c r="PLU4" s="64"/>
      <c r="PLV4" s="26"/>
      <c r="PLW4" s="112"/>
      <c r="PLY4" s="64"/>
      <c r="PLZ4" s="26"/>
      <c r="PMA4" s="112"/>
      <c r="PMC4" s="64"/>
      <c r="PMD4" s="26"/>
      <c r="PME4" s="112"/>
      <c r="PMG4" s="64"/>
      <c r="PMH4" s="26"/>
      <c r="PMI4" s="112"/>
      <c r="PMK4" s="64"/>
      <c r="PML4" s="26"/>
      <c r="PMM4" s="112"/>
      <c r="PMO4" s="64"/>
      <c r="PMP4" s="26"/>
      <c r="PMQ4" s="112"/>
      <c r="PMS4" s="64"/>
      <c r="PMT4" s="26"/>
      <c r="PMU4" s="112"/>
      <c r="PMW4" s="64"/>
      <c r="PMX4" s="26"/>
      <c r="PMY4" s="112"/>
      <c r="PNA4" s="64"/>
      <c r="PNB4" s="26"/>
      <c r="PNC4" s="112"/>
      <c r="PNE4" s="64"/>
      <c r="PNF4" s="26"/>
      <c r="PNG4" s="112"/>
      <c r="PNI4" s="64"/>
      <c r="PNJ4" s="26"/>
      <c r="PNK4" s="112"/>
      <c r="PNM4" s="64"/>
      <c r="PNN4" s="26"/>
      <c r="PNO4" s="112"/>
      <c r="PNQ4" s="64"/>
      <c r="PNR4" s="26"/>
      <c r="PNS4" s="112"/>
      <c r="PNU4" s="64"/>
      <c r="PNV4" s="26"/>
      <c r="PNW4" s="112"/>
      <c r="PNY4" s="64"/>
      <c r="PNZ4" s="26"/>
      <c r="POA4" s="112"/>
      <c r="POC4" s="64"/>
      <c r="POD4" s="26"/>
      <c r="POE4" s="112"/>
      <c r="POG4" s="64"/>
      <c r="POH4" s="26"/>
      <c r="POI4" s="112"/>
      <c r="POK4" s="64"/>
      <c r="POL4" s="26"/>
      <c r="POM4" s="112"/>
      <c r="POO4" s="64"/>
      <c r="POP4" s="26"/>
      <c r="POQ4" s="112"/>
      <c r="POS4" s="64"/>
      <c r="POT4" s="26"/>
      <c r="POU4" s="112"/>
      <c r="POW4" s="64"/>
      <c r="POX4" s="26"/>
      <c r="POY4" s="112"/>
      <c r="PPA4" s="64"/>
      <c r="PPB4" s="26"/>
      <c r="PPC4" s="112"/>
      <c r="PPE4" s="64"/>
      <c r="PPF4" s="26"/>
      <c r="PPG4" s="112"/>
      <c r="PPI4" s="64"/>
      <c r="PPJ4" s="26"/>
      <c r="PPK4" s="112"/>
      <c r="PPM4" s="64"/>
      <c r="PPN4" s="26"/>
      <c r="PPO4" s="112"/>
      <c r="PPQ4" s="64"/>
      <c r="PPR4" s="26"/>
      <c r="PPS4" s="112"/>
      <c r="PPU4" s="64"/>
      <c r="PPV4" s="26"/>
      <c r="PPW4" s="112"/>
      <c r="PPY4" s="64"/>
      <c r="PPZ4" s="26"/>
      <c r="PQA4" s="112"/>
      <c r="PQC4" s="64"/>
      <c r="PQD4" s="26"/>
      <c r="PQE4" s="112"/>
      <c r="PQG4" s="64"/>
      <c r="PQH4" s="26"/>
      <c r="PQI4" s="112"/>
      <c r="PQK4" s="64"/>
      <c r="PQL4" s="26"/>
      <c r="PQM4" s="112"/>
      <c r="PQO4" s="64"/>
      <c r="PQP4" s="26"/>
      <c r="PQQ4" s="112"/>
      <c r="PQS4" s="64"/>
      <c r="PQT4" s="26"/>
      <c r="PQU4" s="112"/>
      <c r="PQW4" s="64"/>
      <c r="PQX4" s="26"/>
      <c r="PQY4" s="112"/>
      <c r="PRA4" s="64"/>
      <c r="PRB4" s="26"/>
      <c r="PRC4" s="112"/>
      <c r="PRE4" s="64"/>
      <c r="PRF4" s="26"/>
      <c r="PRG4" s="112"/>
      <c r="PRI4" s="64"/>
      <c r="PRJ4" s="26"/>
      <c r="PRK4" s="112"/>
      <c r="PRM4" s="64"/>
      <c r="PRN4" s="26"/>
      <c r="PRO4" s="112"/>
      <c r="PRQ4" s="64"/>
      <c r="PRR4" s="26"/>
      <c r="PRS4" s="112"/>
      <c r="PRU4" s="64"/>
      <c r="PRV4" s="26"/>
      <c r="PRW4" s="112"/>
      <c r="PRY4" s="64"/>
      <c r="PRZ4" s="26"/>
      <c r="PSA4" s="112"/>
      <c r="PSC4" s="64"/>
      <c r="PSD4" s="26"/>
      <c r="PSE4" s="112"/>
      <c r="PSG4" s="64"/>
      <c r="PSH4" s="26"/>
      <c r="PSI4" s="112"/>
      <c r="PSK4" s="64"/>
      <c r="PSL4" s="26"/>
      <c r="PSM4" s="112"/>
      <c r="PSO4" s="64"/>
      <c r="PSP4" s="26"/>
      <c r="PSQ4" s="112"/>
      <c r="PSS4" s="64"/>
      <c r="PST4" s="26"/>
      <c r="PSU4" s="112"/>
      <c r="PSW4" s="64"/>
      <c r="PSX4" s="26"/>
      <c r="PSY4" s="112"/>
      <c r="PTA4" s="64"/>
      <c r="PTB4" s="26"/>
      <c r="PTC4" s="112"/>
      <c r="PTE4" s="64"/>
      <c r="PTF4" s="26"/>
      <c r="PTG4" s="112"/>
      <c r="PTI4" s="64"/>
      <c r="PTJ4" s="26"/>
      <c r="PTK4" s="112"/>
      <c r="PTM4" s="64"/>
      <c r="PTN4" s="26"/>
      <c r="PTO4" s="112"/>
      <c r="PTQ4" s="64"/>
      <c r="PTR4" s="26"/>
      <c r="PTS4" s="112"/>
      <c r="PTU4" s="64"/>
      <c r="PTV4" s="26"/>
      <c r="PTW4" s="112"/>
      <c r="PTY4" s="64"/>
      <c r="PTZ4" s="26"/>
      <c r="PUA4" s="112"/>
      <c r="PUC4" s="64"/>
      <c r="PUD4" s="26"/>
      <c r="PUE4" s="112"/>
      <c r="PUG4" s="64"/>
      <c r="PUH4" s="26"/>
      <c r="PUI4" s="112"/>
      <c r="PUK4" s="64"/>
      <c r="PUL4" s="26"/>
      <c r="PUM4" s="112"/>
      <c r="PUO4" s="64"/>
      <c r="PUP4" s="26"/>
      <c r="PUQ4" s="112"/>
      <c r="PUS4" s="64"/>
      <c r="PUT4" s="26"/>
      <c r="PUU4" s="112"/>
      <c r="PUW4" s="64"/>
      <c r="PUX4" s="26"/>
      <c r="PUY4" s="112"/>
      <c r="PVA4" s="64"/>
      <c r="PVB4" s="26"/>
      <c r="PVC4" s="112"/>
      <c r="PVE4" s="64"/>
      <c r="PVF4" s="26"/>
      <c r="PVG4" s="112"/>
      <c r="PVI4" s="64"/>
      <c r="PVJ4" s="26"/>
      <c r="PVK4" s="112"/>
      <c r="PVM4" s="64"/>
      <c r="PVN4" s="26"/>
      <c r="PVO4" s="112"/>
      <c r="PVQ4" s="64"/>
      <c r="PVR4" s="26"/>
      <c r="PVS4" s="112"/>
      <c r="PVU4" s="64"/>
      <c r="PVV4" s="26"/>
      <c r="PVW4" s="112"/>
      <c r="PVY4" s="64"/>
      <c r="PVZ4" s="26"/>
      <c r="PWA4" s="112"/>
      <c r="PWC4" s="64"/>
      <c r="PWD4" s="26"/>
      <c r="PWE4" s="112"/>
      <c r="PWG4" s="64"/>
      <c r="PWH4" s="26"/>
      <c r="PWI4" s="112"/>
      <c r="PWK4" s="64"/>
      <c r="PWL4" s="26"/>
      <c r="PWM4" s="112"/>
      <c r="PWO4" s="64"/>
      <c r="PWP4" s="26"/>
      <c r="PWQ4" s="112"/>
      <c r="PWS4" s="64"/>
      <c r="PWT4" s="26"/>
      <c r="PWU4" s="112"/>
      <c r="PWW4" s="64"/>
      <c r="PWX4" s="26"/>
      <c r="PWY4" s="112"/>
      <c r="PXA4" s="64"/>
      <c r="PXB4" s="26"/>
      <c r="PXC4" s="112"/>
      <c r="PXE4" s="64"/>
      <c r="PXF4" s="26"/>
      <c r="PXG4" s="112"/>
      <c r="PXI4" s="64"/>
      <c r="PXJ4" s="26"/>
      <c r="PXK4" s="112"/>
      <c r="PXM4" s="64"/>
      <c r="PXN4" s="26"/>
      <c r="PXO4" s="112"/>
      <c r="PXQ4" s="64"/>
      <c r="PXR4" s="26"/>
      <c r="PXS4" s="112"/>
      <c r="PXU4" s="64"/>
      <c r="PXV4" s="26"/>
      <c r="PXW4" s="112"/>
      <c r="PXY4" s="64"/>
      <c r="PXZ4" s="26"/>
      <c r="PYA4" s="112"/>
      <c r="PYC4" s="64"/>
      <c r="PYD4" s="26"/>
      <c r="PYE4" s="112"/>
      <c r="PYG4" s="64"/>
      <c r="PYH4" s="26"/>
      <c r="PYI4" s="112"/>
      <c r="PYK4" s="64"/>
      <c r="PYL4" s="26"/>
      <c r="PYM4" s="112"/>
      <c r="PYO4" s="64"/>
      <c r="PYP4" s="26"/>
      <c r="PYQ4" s="112"/>
      <c r="PYS4" s="64"/>
      <c r="PYT4" s="26"/>
      <c r="PYU4" s="112"/>
      <c r="PYW4" s="64"/>
      <c r="PYX4" s="26"/>
      <c r="PYY4" s="112"/>
      <c r="PZA4" s="64"/>
      <c r="PZB4" s="26"/>
      <c r="PZC4" s="112"/>
      <c r="PZE4" s="64"/>
      <c r="PZF4" s="26"/>
      <c r="PZG4" s="112"/>
      <c r="PZI4" s="64"/>
      <c r="PZJ4" s="26"/>
      <c r="PZK4" s="112"/>
      <c r="PZM4" s="64"/>
      <c r="PZN4" s="26"/>
      <c r="PZO4" s="112"/>
      <c r="PZQ4" s="64"/>
      <c r="PZR4" s="26"/>
      <c r="PZS4" s="112"/>
      <c r="PZU4" s="64"/>
      <c r="PZV4" s="26"/>
      <c r="PZW4" s="112"/>
      <c r="PZY4" s="64"/>
      <c r="PZZ4" s="26"/>
      <c r="QAA4" s="112"/>
      <c r="QAC4" s="64"/>
      <c r="QAD4" s="26"/>
      <c r="QAE4" s="112"/>
      <c r="QAG4" s="64"/>
      <c r="QAH4" s="26"/>
      <c r="QAI4" s="112"/>
      <c r="QAK4" s="64"/>
      <c r="QAL4" s="26"/>
      <c r="QAM4" s="112"/>
      <c r="QAO4" s="64"/>
      <c r="QAP4" s="26"/>
      <c r="QAQ4" s="112"/>
      <c r="QAS4" s="64"/>
      <c r="QAT4" s="26"/>
      <c r="QAU4" s="112"/>
      <c r="QAW4" s="64"/>
      <c r="QAX4" s="26"/>
      <c r="QAY4" s="112"/>
      <c r="QBA4" s="64"/>
      <c r="QBB4" s="26"/>
      <c r="QBC4" s="112"/>
      <c r="QBE4" s="64"/>
      <c r="QBF4" s="26"/>
      <c r="QBG4" s="112"/>
      <c r="QBI4" s="64"/>
      <c r="QBJ4" s="26"/>
      <c r="QBK4" s="112"/>
      <c r="QBM4" s="64"/>
      <c r="QBN4" s="26"/>
      <c r="QBO4" s="112"/>
      <c r="QBQ4" s="64"/>
      <c r="QBR4" s="26"/>
      <c r="QBS4" s="112"/>
      <c r="QBU4" s="64"/>
      <c r="QBV4" s="26"/>
      <c r="QBW4" s="112"/>
      <c r="QBY4" s="64"/>
      <c r="QBZ4" s="26"/>
      <c r="QCA4" s="112"/>
      <c r="QCC4" s="64"/>
      <c r="QCD4" s="26"/>
      <c r="QCE4" s="112"/>
      <c r="QCG4" s="64"/>
      <c r="QCH4" s="26"/>
      <c r="QCI4" s="112"/>
      <c r="QCK4" s="64"/>
      <c r="QCL4" s="26"/>
      <c r="QCM4" s="112"/>
      <c r="QCO4" s="64"/>
      <c r="QCP4" s="26"/>
      <c r="QCQ4" s="112"/>
      <c r="QCS4" s="64"/>
      <c r="QCT4" s="26"/>
      <c r="QCU4" s="112"/>
      <c r="QCW4" s="64"/>
      <c r="QCX4" s="26"/>
      <c r="QCY4" s="112"/>
      <c r="QDA4" s="64"/>
      <c r="QDB4" s="26"/>
      <c r="QDC4" s="112"/>
      <c r="QDE4" s="64"/>
      <c r="QDF4" s="26"/>
      <c r="QDG4" s="112"/>
      <c r="QDI4" s="64"/>
      <c r="QDJ4" s="26"/>
      <c r="QDK4" s="112"/>
      <c r="QDM4" s="64"/>
      <c r="QDN4" s="26"/>
      <c r="QDO4" s="112"/>
      <c r="QDQ4" s="64"/>
      <c r="QDR4" s="26"/>
      <c r="QDS4" s="112"/>
      <c r="QDU4" s="64"/>
      <c r="QDV4" s="26"/>
      <c r="QDW4" s="112"/>
      <c r="QDY4" s="64"/>
      <c r="QDZ4" s="26"/>
      <c r="QEA4" s="112"/>
      <c r="QEC4" s="64"/>
      <c r="QED4" s="26"/>
      <c r="QEE4" s="112"/>
      <c r="QEG4" s="64"/>
      <c r="QEH4" s="26"/>
      <c r="QEI4" s="112"/>
      <c r="QEK4" s="64"/>
      <c r="QEL4" s="26"/>
      <c r="QEM4" s="112"/>
      <c r="QEO4" s="64"/>
      <c r="QEP4" s="26"/>
      <c r="QEQ4" s="112"/>
      <c r="QES4" s="64"/>
      <c r="QET4" s="26"/>
      <c r="QEU4" s="112"/>
      <c r="QEW4" s="64"/>
      <c r="QEX4" s="26"/>
      <c r="QEY4" s="112"/>
      <c r="QFA4" s="64"/>
      <c r="QFB4" s="26"/>
      <c r="QFC4" s="112"/>
      <c r="QFE4" s="64"/>
      <c r="QFF4" s="26"/>
      <c r="QFG4" s="112"/>
      <c r="QFI4" s="64"/>
      <c r="QFJ4" s="26"/>
      <c r="QFK4" s="112"/>
      <c r="QFM4" s="64"/>
      <c r="QFN4" s="26"/>
      <c r="QFO4" s="112"/>
      <c r="QFQ4" s="64"/>
      <c r="QFR4" s="26"/>
      <c r="QFS4" s="112"/>
      <c r="QFU4" s="64"/>
      <c r="QFV4" s="26"/>
      <c r="QFW4" s="112"/>
      <c r="QFY4" s="64"/>
      <c r="QFZ4" s="26"/>
      <c r="QGA4" s="112"/>
      <c r="QGC4" s="64"/>
      <c r="QGD4" s="26"/>
      <c r="QGE4" s="112"/>
      <c r="QGG4" s="64"/>
      <c r="QGH4" s="26"/>
      <c r="QGI4" s="112"/>
      <c r="QGK4" s="64"/>
      <c r="QGL4" s="26"/>
      <c r="QGM4" s="112"/>
      <c r="QGO4" s="64"/>
      <c r="QGP4" s="26"/>
      <c r="QGQ4" s="112"/>
      <c r="QGS4" s="64"/>
      <c r="QGT4" s="26"/>
      <c r="QGU4" s="112"/>
      <c r="QGW4" s="64"/>
      <c r="QGX4" s="26"/>
      <c r="QGY4" s="112"/>
      <c r="QHA4" s="64"/>
      <c r="QHB4" s="26"/>
      <c r="QHC4" s="112"/>
      <c r="QHE4" s="64"/>
      <c r="QHF4" s="26"/>
      <c r="QHG4" s="112"/>
      <c r="QHI4" s="64"/>
      <c r="QHJ4" s="26"/>
      <c r="QHK4" s="112"/>
      <c r="QHM4" s="64"/>
      <c r="QHN4" s="26"/>
      <c r="QHO4" s="112"/>
      <c r="QHQ4" s="64"/>
      <c r="QHR4" s="26"/>
      <c r="QHS4" s="112"/>
      <c r="QHU4" s="64"/>
      <c r="QHV4" s="26"/>
      <c r="QHW4" s="112"/>
      <c r="QHY4" s="64"/>
      <c r="QHZ4" s="26"/>
      <c r="QIA4" s="112"/>
      <c r="QIC4" s="64"/>
      <c r="QID4" s="26"/>
      <c r="QIE4" s="112"/>
      <c r="QIG4" s="64"/>
      <c r="QIH4" s="26"/>
      <c r="QII4" s="112"/>
      <c r="QIK4" s="64"/>
      <c r="QIL4" s="26"/>
      <c r="QIM4" s="112"/>
      <c r="QIO4" s="64"/>
      <c r="QIP4" s="26"/>
      <c r="QIQ4" s="112"/>
      <c r="QIS4" s="64"/>
      <c r="QIT4" s="26"/>
      <c r="QIU4" s="112"/>
      <c r="QIW4" s="64"/>
      <c r="QIX4" s="26"/>
      <c r="QIY4" s="112"/>
      <c r="QJA4" s="64"/>
      <c r="QJB4" s="26"/>
      <c r="QJC4" s="112"/>
      <c r="QJE4" s="64"/>
      <c r="QJF4" s="26"/>
      <c r="QJG4" s="112"/>
      <c r="QJI4" s="64"/>
      <c r="QJJ4" s="26"/>
      <c r="QJK4" s="112"/>
      <c r="QJM4" s="64"/>
      <c r="QJN4" s="26"/>
      <c r="QJO4" s="112"/>
      <c r="QJQ4" s="64"/>
      <c r="QJR4" s="26"/>
      <c r="QJS4" s="112"/>
      <c r="QJU4" s="64"/>
      <c r="QJV4" s="26"/>
      <c r="QJW4" s="112"/>
      <c r="QJY4" s="64"/>
      <c r="QJZ4" s="26"/>
      <c r="QKA4" s="112"/>
      <c r="QKC4" s="64"/>
      <c r="QKD4" s="26"/>
      <c r="QKE4" s="112"/>
      <c r="QKG4" s="64"/>
      <c r="QKH4" s="26"/>
      <c r="QKI4" s="112"/>
      <c r="QKK4" s="64"/>
      <c r="QKL4" s="26"/>
      <c r="QKM4" s="112"/>
      <c r="QKO4" s="64"/>
      <c r="QKP4" s="26"/>
      <c r="QKQ4" s="112"/>
      <c r="QKS4" s="64"/>
      <c r="QKT4" s="26"/>
      <c r="QKU4" s="112"/>
      <c r="QKW4" s="64"/>
      <c r="QKX4" s="26"/>
      <c r="QKY4" s="112"/>
      <c r="QLA4" s="64"/>
      <c r="QLB4" s="26"/>
      <c r="QLC4" s="112"/>
      <c r="QLE4" s="64"/>
      <c r="QLF4" s="26"/>
      <c r="QLG4" s="112"/>
      <c r="QLI4" s="64"/>
      <c r="QLJ4" s="26"/>
      <c r="QLK4" s="112"/>
      <c r="QLM4" s="64"/>
      <c r="QLN4" s="26"/>
      <c r="QLO4" s="112"/>
      <c r="QLQ4" s="64"/>
      <c r="QLR4" s="26"/>
      <c r="QLS4" s="112"/>
      <c r="QLU4" s="64"/>
      <c r="QLV4" s="26"/>
      <c r="QLW4" s="112"/>
      <c r="QLY4" s="64"/>
      <c r="QLZ4" s="26"/>
      <c r="QMA4" s="112"/>
      <c r="QMC4" s="64"/>
      <c r="QMD4" s="26"/>
      <c r="QME4" s="112"/>
      <c r="QMG4" s="64"/>
      <c r="QMH4" s="26"/>
      <c r="QMI4" s="112"/>
      <c r="QMK4" s="64"/>
      <c r="QML4" s="26"/>
      <c r="QMM4" s="112"/>
      <c r="QMO4" s="64"/>
      <c r="QMP4" s="26"/>
      <c r="QMQ4" s="112"/>
      <c r="QMS4" s="64"/>
      <c r="QMT4" s="26"/>
      <c r="QMU4" s="112"/>
      <c r="QMW4" s="64"/>
      <c r="QMX4" s="26"/>
      <c r="QMY4" s="112"/>
      <c r="QNA4" s="64"/>
      <c r="QNB4" s="26"/>
      <c r="QNC4" s="112"/>
      <c r="QNE4" s="64"/>
      <c r="QNF4" s="26"/>
      <c r="QNG4" s="112"/>
      <c r="QNI4" s="64"/>
      <c r="QNJ4" s="26"/>
      <c r="QNK4" s="112"/>
      <c r="QNM4" s="64"/>
      <c r="QNN4" s="26"/>
      <c r="QNO4" s="112"/>
      <c r="QNQ4" s="64"/>
      <c r="QNR4" s="26"/>
      <c r="QNS4" s="112"/>
      <c r="QNU4" s="64"/>
      <c r="QNV4" s="26"/>
      <c r="QNW4" s="112"/>
      <c r="QNY4" s="64"/>
      <c r="QNZ4" s="26"/>
      <c r="QOA4" s="112"/>
      <c r="QOC4" s="64"/>
      <c r="QOD4" s="26"/>
      <c r="QOE4" s="112"/>
      <c r="QOG4" s="64"/>
      <c r="QOH4" s="26"/>
      <c r="QOI4" s="112"/>
      <c r="QOK4" s="64"/>
      <c r="QOL4" s="26"/>
      <c r="QOM4" s="112"/>
      <c r="QOO4" s="64"/>
      <c r="QOP4" s="26"/>
      <c r="QOQ4" s="112"/>
      <c r="QOS4" s="64"/>
      <c r="QOT4" s="26"/>
      <c r="QOU4" s="112"/>
      <c r="QOW4" s="64"/>
      <c r="QOX4" s="26"/>
      <c r="QOY4" s="112"/>
      <c r="QPA4" s="64"/>
      <c r="QPB4" s="26"/>
      <c r="QPC4" s="112"/>
      <c r="QPE4" s="64"/>
      <c r="QPF4" s="26"/>
      <c r="QPG4" s="112"/>
      <c r="QPI4" s="64"/>
      <c r="QPJ4" s="26"/>
      <c r="QPK4" s="112"/>
      <c r="QPM4" s="64"/>
      <c r="QPN4" s="26"/>
      <c r="QPO4" s="112"/>
      <c r="QPQ4" s="64"/>
      <c r="QPR4" s="26"/>
      <c r="QPS4" s="112"/>
      <c r="QPU4" s="64"/>
      <c r="QPV4" s="26"/>
      <c r="QPW4" s="112"/>
      <c r="QPY4" s="64"/>
      <c r="QPZ4" s="26"/>
      <c r="QQA4" s="112"/>
      <c r="QQC4" s="64"/>
      <c r="QQD4" s="26"/>
      <c r="QQE4" s="112"/>
      <c r="QQG4" s="64"/>
      <c r="QQH4" s="26"/>
      <c r="QQI4" s="112"/>
      <c r="QQK4" s="64"/>
      <c r="QQL4" s="26"/>
      <c r="QQM4" s="112"/>
      <c r="QQO4" s="64"/>
      <c r="QQP4" s="26"/>
      <c r="QQQ4" s="112"/>
      <c r="QQS4" s="64"/>
      <c r="QQT4" s="26"/>
      <c r="QQU4" s="112"/>
      <c r="QQW4" s="64"/>
      <c r="QQX4" s="26"/>
      <c r="QQY4" s="112"/>
      <c r="QRA4" s="64"/>
      <c r="QRB4" s="26"/>
      <c r="QRC4" s="112"/>
      <c r="QRE4" s="64"/>
      <c r="QRF4" s="26"/>
      <c r="QRG4" s="112"/>
      <c r="QRI4" s="64"/>
      <c r="QRJ4" s="26"/>
      <c r="QRK4" s="112"/>
      <c r="QRM4" s="64"/>
      <c r="QRN4" s="26"/>
      <c r="QRO4" s="112"/>
      <c r="QRQ4" s="64"/>
      <c r="QRR4" s="26"/>
      <c r="QRS4" s="112"/>
      <c r="QRU4" s="64"/>
      <c r="QRV4" s="26"/>
      <c r="QRW4" s="112"/>
      <c r="QRY4" s="64"/>
      <c r="QRZ4" s="26"/>
      <c r="QSA4" s="112"/>
      <c r="QSC4" s="64"/>
      <c r="QSD4" s="26"/>
      <c r="QSE4" s="112"/>
      <c r="QSG4" s="64"/>
      <c r="QSH4" s="26"/>
      <c r="QSI4" s="112"/>
      <c r="QSK4" s="64"/>
      <c r="QSL4" s="26"/>
      <c r="QSM4" s="112"/>
      <c r="QSO4" s="64"/>
      <c r="QSP4" s="26"/>
      <c r="QSQ4" s="112"/>
      <c r="QSS4" s="64"/>
      <c r="QST4" s="26"/>
      <c r="QSU4" s="112"/>
      <c r="QSW4" s="64"/>
      <c r="QSX4" s="26"/>
      <c r="QSY4" s="112"/>
      <c r="QTA4" s="64"/>
      <c r="QTB4" s="26"/>
      <c r="QTC4" s="112"/>
      <c r="QTE4" s="64"/>
      <c r="QTF4" s="26"/>
      <c r="QTG4" s="112"/>
      <c r="QTI4" s="64"/>
      <c r="QTJ4" s="26"/>
      <c r="QTK4" s="112"/>
      <c r="QTM4" s="64"/>
      <c r="QTN4" s="26"/>
      <c r="QTO4" s="112"/>
      <c r="QTQ4" s="64"/>
      <c r="QTR4" s="26"/>
      <c r="QTS4" s="112"/>
      <c r="QTU4" s="64"/>
      <c r="QTV4" s="26"/>
      <c r="QTW4" s="112"/>
      <c r="QTY4" s="64"/>
      <c r="QTZ4" s="26"/>
      <c r="QUA4" s="112"/>
      <c r="QUC4" s="64"/>
      <c r="QUD4" s="26"/>
      <c r="QUE4" s="112"/>
      <c r="QUG4" s="64"/>
      <c r="QUH4" s="26"/>
      <c r="QUI4" s="112"/>
      <c r="QUK4" s="64"/>
      <c r="QUL4" s="26"/>
      <c r="QUM4" s="112"/>
      <c r="QUO4" s="64"/>
      <c r="QUP4" s="26"/>
      <c r="QUQ4" s="112"/>
      <c r="QUS4" s="64"/>
      <c r="QUT4" s="26"/>
      <c r="QUU4" s="112"/>
      <c r="QUW4" s="64"/>
      <c r="QUX4" s="26"/>
      <c r="QUY4" s="112"/>
      <c r="QVA4" s="64"/>
      <c r="QVB4" s="26"/>
      <c r="QVC4" s="112"/>
      <c r="QVE4" s="64"/>
      <c r="QVF4" s="26"/>
      <c r="QVG4" s="112"/>
      <c r="QVI4" s="64"/>
      <c r="QVJ4" s="26"/>
      <c r="QVK4" s="112"/>
      <c r="QVM4" s="64"/>
      <c r="QVN4" s="26"/>
      <c r="QVO4" s="112"/>
      <c r="QVQ4" s="64"/>
      <c r="QVR4" s="26"/>
      <c r="QVS4" s="112"/>
      <c r="QVU4" s="64"/>
      <c r="QVV4" s="26"/>
      <c r="QVW4" s="112"/>
      <c r="QVY4" s="64"/>
      <c r="QVZ4" s="26"/>
      <c r="QWA4" s="112"/>
      <c r="QWC4" s="64"/>
      <c r="QWD4" s="26"/>
      <c r="QWE4" s="112"/>
      <c r="QWG4" s="64"/>
      <c r="QWH4" s="26"/>
      <c r="QWI4" s="112"/>
      <c r="QWK4" s="64"/>
      <c r="QWL4" s="26"/>
      <c r="QWM4" s="112"/>
      <c r="QWO4" s="64"/>
      <c r="QWP4" s="26"/>
      <c r="QWQ4" s="112"/>
      <c r="QWS4" s="64"/>
      <c r="QWT4" s="26"/>
      <c r="QWU4" s="112"/>
      <c r="QWW4" s="64"/>
      <c r="QWX4" s="26"/>
      <c r="QWY4" s="112"/>
      <c r="QXA4" s="64"/>
      <c r="QXB4" s="26"/>
      <c r="QXC4" s="112"/>
      <c r="QXE4" s="64"/>
      <c r="QXF4" s="26"/>
      <c r="QXG4" s="112"/>
      <c r="QXI4" s="64"/>
      <c r="QXJ4" s="26"/>
      <c r="QXK4" s="112"/>
      <c r="QXM4" s="64"/>
      <c r="QXN4" s="26"/>
      <c r="QXO4" s="112"/>
      <c r="QXQ4" s="64"/>
      <c r="QXR4" s="26"/>
      <c r="QXS4" s="112"/>
      <c r="QXU4" s="64"/>
      <c r="QXV4" s="26"/>
      <c r="QXW4" s="112"/>
      <c r="QXY4" s="64"/>
      <c r="QXZ4" s="26"/>
      <c r="QYA4" s="112"/>
      <c r="QYC4" s="64"/>
      <c r="QYD4" s="26"/>
      <c r="QYE4" s="112"/>
      <c r="QYG4" s="64"/>
      <c r="QYH4" s="26"/>
      <c r="QYI4" s="112"/>
      <c r="QYK4" s="64"/>
      <c r="QYL4" s="26"/>
      <c r="QYM4" s="112"/>
      <c r="QYO4" s="64"/>
      <c r="QYP4" s="26"/>
      <c r="QYQ4" s="112"/>
      <c r="QYS4" s="64"/>
      <c r="QYT4" s="26"/>
      <c r="QYU4" s="112"/>
      <c r="QYW4" s="64"/>
      <c r="QYX4" s="26"/>
      <c r="QYY4" s="112"/>
      <c r="QZA4" s="64"/>
      <c r="QZB4" s="26"/>
      <c r="QZC4" s="112"/>
      <c r="QZE4" s="64"/>
      <c r="QZF4" s="26"/>
      <c r="QZG4" s="112"/>
      <c r="QZI4" s="64"/>
      <c r="QZJ4" s="26"/>
      <c r="QZK4" s="112"/>
      <c r="QZM4" s="64"/>
      <c r="QZN4" s="26"/>
      <c r="QZO4" s="112"/>
      <c r="QZQ4" s="64"/>
      <c r="QZR4" s="26"/>
      <c r="QZS4" s="112"/>
      <c r="QZU4" s="64"/>
      <c r="QZV4" s="26"/>
      <c r="QZW4" s="112"/>
      <c r="QZY4" s="64"/>
      <c r="QZZ4" s="26"/>
      <c r="RAA4" s="112"/>
      <c r="RAC4" s="64"/>
      <c r="RAD4" s="26"/>
      <c r="RAE4" s="112"/>
      <c r="RAG4" s="64"/>
      <c r="RAH4" s="26"/>
      <c r="RAI4" s="112"/>
      <c r="RAK4" s="64"/>
      <c r="RAL4" s="26"/>
      <c r="RAM4" s="112"/>
      <c r="RAO4" s="64"/>
      <c r="RAP4" s="26"/>
      <c r="RAQ4" s="112"/>
      <c r="RAS4" s="64"/>
      <c r="RAT4" s="26"/>
      <c r="RAU4" s="112"/>
      <c r="RAW4" s="64"/>
      <c r="RAX4" s="26"/>
      <c r="RAY4" s="112"/>
      <c r="RBA4" s="64"/>
      <c r="RBB4" s="26"/>
      <c r="RBC4" s="112"/>
      <c r="RBE4" s="64"/>
      <c r="RBF4" s="26"/>
      <c r="RBG4" s="112"/>
      <c r="RBI4" s="64"/>
      <c r="RBJ4" s="26"/>
      <c r="RBK4" s="112"/>
      <c r="RBM4" s="64"/>
      <c r="RBN4" s="26"/>
      <c r="RBO4" s="112"/>
      <c r="RBQ4" s="64"/>
      <c r="RBR4" s="26"/>
      <c r="RBS4" s="112"/>
      <c r="RBU4" s="64"/>
      <c r="RBV4" s="26"/>
      <c r="RBW4" s="112"/>
      <c r="RBY4" s="64"/>
      <c r="RBZ4" s="26"/>
      <c r="RCA4" s="112"/>
      <c r="RCC4" s="64"/>
      <c r="RCD4" s="26"/>
      <c r="RCE4" s="112"/>
      <c r="RCG4" s="64"/>
      <c r="RCH4" s="26"/>
      <c r="RCI4" s="112"/>
      <c r="RCK4" s="64"/>
      <c r="RCL4" s="26"/>
      <c r="RCM4" s="112"/>
      <c r="RCO4" s="64"/>
      <c r="RCP4" s="26"/>
      <c r="RCQ4" s="112"/>
      <c r="RCS4" s="64"/>
      <c r="RCT4" s="26"/>
      <c r="RCU4" s="112"/>
      <c r="RCW4" s="64"/>
      <c r="RCX4" s="26"/>
      <c r="RCY4" s="112"/>
      <c r="RDA4" s="64"/>
      <c r="RDB4" s="26"/>
      <c r="RDC4" s="112"/>
      <c r="RDE4" s="64"/>
      <c r="RDF4" s="26"/>
      <c r="RDG4" s="112"/>
      <c r="RDI4" s="64"/>
      <c r="RDJ4" s="26"/>
      <c r="RDK4" s="112"/>
      <c r="RDM4" s="64"/>
      <c r="RDN4" s="26"/>
      <c r="RDO4" s="112"/>
      <c r="RDQ4" s="64"/>
      <c r="RDR4" s="26"/>
      <c r="RDS4" s="112"/>
      <c r="RDU4" s="64"/>
      <c r="RDV4" s="26"/>
      <c r="RDW4" s="112"/>
      <c r="RDY4" s="64"/>
      <c r="RDZ4" s="26"/>
      <c r="REA4" s="112"/>
      <c r="REC4" s="64"/>
      <c r="RED4" s="26"/>
      <c r="REE4" s="112"/>
      <c r="REG4" s="64"/>
      <c r="REH4" s="26"/>
      <c r="REI4" s="112"/>
      <c r="REK4" s="64"/>
      <c r="REL4" s="26"/>
      <c r="REM4" s="112"/>
      <c r="REO4" s="64"/>
      <c r="REP4" s="26"/>
      <c r="REQ4" s="112"/>
      <c r="RES4" s="64"/>
      <c r="RET4" s="26"/>
      <c r="REU4" s="112"/>
      <c r="REW4" s="64"/>
      <c r="REX4" s="26"/>
      <c r="REY4" s="112"/>
      <c r="RFA4" s="64"/>
      <c r="RFB4" s="26"/>
      <c r="RFC4" s="112"/>
      <c r="RFE4" s="64"/>
      <c r="RFF4" s="26"/>
      <c r="RFG4" s="112"/>
      <c r="RFI4" s="64"/>
      <c r="RFJ4" s="26"/>
      <c r="RFK4" s="112"/>
      <c r="RFM4" s="64"/>
      <c r="RFN4" s="26"/>
      <c r="RFO4" s="112"/>
      <c r="RFQ4" s="64"/>
      <c r="RFR4" s="26"/>
      <c r="RFS4" s="112"/>
      <c r="RFU4" s="64"/>
      <c r="RFV4" s="26"/>
      <c r="RFW4" s="112"/>
      <c r="RFY4" s="64"/>
      <c r="RFZ4" s="26"/>
      <c r="RGA4" s="112"/>
      <c r="RGC4" s="64"/>
      <c r="RGD4" s="26"/>
      <c r="RGE4" s="112"/>
      <c r="RGG4" s="64"/>
      <c r="RGH4" s="26"/>
      <c r="RGI4" s="112"/>
      <c r="RGK4" s="64"/>
      <c r="RGL4" s="26"/>
      <c r="RGM4" s="112"/>
      <c r="RGO4" s="64"/>
      <c r="RGP4" s="26"/>
      <c r="RGQ4" s="112"/>
      <c r="RGS4" s="64"/>
      <c r="RGT4" s="26"/>
      <c r="RGU4" s="112"/>
      <c r="RGW4" s="64"/>
      <c r="RGX4" s="26"/>
      <c r="RGY4" s="112"/>
      <c r="RHA4" s="64"/>
      <c r="RHB4" s="26"/>
      <c r="RHC4" s="112"/>
      <c r="RHE4" s="64"/>
      <c r="RHF4" s="26"/>
      <c r="RHG4" s="112"/>
      <c r="RHI4" s="64"/>
      <c r="RHJ4" s="26"/>
      <c r="RHK4" s="112"/>
      <c r="RHM4" s="64"/>
      <c r="RHN4" s="26"/>
      <c r="RHO4" s="112"/>
      <c r="RHQ4" s="64"/>
      <c r="RHR4" s="26"/>
      <c r="RHS4" s="112"/>
      <c r="RHU4" s="64"/>
      <c r="RHV4" s="26"/>
      <c r="RHW4" s="112"/>
      <c r="RHY4" s="64"/>
      <c r="RHZ4" s="26"/>
      <c r="RIA4" s="112"/>
      <c r="RIC4" s="64"/>
      <c r="RID4" s="26"/>
      <c r="RIE4" s="112"/>
      <c r="RIG4" s="64"/>
      <c r="RIH4" s="26"/>
      <c r="RII4" s="112"/>
      <c r="RIK4" s="64"/>
      <c r="RIL4" s="26"/>
      <c r="RIM4" s="112"/>
      <c r="RIO4" s="64"/>
      <c r="RIP4" s="26"/>
      <c r="RIQ4" s="112"/>
      <c r="RIS4" s="64"/>
      <c r="RIT4" s="26"/>
      <c r="RIU4" s="112"/>
      <c r="RIW4" s="64"/>
      <c r="RIX4" s="26"/>
      <c r="RIY4" s="112"/>
      <c r="RJA4" s="64"/>
      <c r="RJB4" s="26"/>
      <c r="RJC4" s="112"/>
      <c r="RJE4" s="64"/>
      <c r="RJF4" s="26"/>
      <c r="RJG4" s="112"/>
      <c r="RJI4" s="64"/>
      <c r="RJJ4" s="26"/>
      <c r="RJK4" s="112"/>
      <c r="RJM4" s="64"/>
      <c r="RJN4" s="26"/>
      <c r="RJO4" s="112"/>
      <c r="RJQ4" s="64"/>
      <c r="RJR4" s="26"/>
      <c r="RJS4" s="112"/>
      <c r="RJU4" s="64"/>
      <c r="RJV4" s="26"/>
      <c r="RJW4" s="112"/>
      <c r="RJY4" s="64"/>
      <c r="RJZ4" s="26"/>
      <c r="RKA4" s="112"/>
      <c r="RKC4" s="64"/>
      <c r="RKD4" s="26"/>
      <c r="RKE4" s="112"/>
      <c r="RKG4" s="64"/>
      <c r="RKH4" s="26"/>
      <c r="RKI4" s="112"/>
      <c r="RKK4" s="64"/>
      <c r="RKL4" s="26"/>
      <c r="RKM4" s="112"/>
      <c r="RKO4" s="64"/>
      <c r="RKP4" s="26"/>
      <c r="RKQ4" s="112"/>
      <c r="RKS4" s="64"/>
      <c r="RKT4" s="26"/>
      <c r="RKU4" s="112"/>
      <c r="RKW4" s="64"/>
      <c r="RKX4" s="26"/>
      <c r="RKY4" s="112"/>
      <c r="RLA4" s="64"/>
      <c r="RLB4" s="26"/>
      <c r="RLC4" s="112"/>
      <c r="RLE4" s="64"/>
      <c r="RLF4" s="26"/>
      <c r="RLG4" s="112"/>
      <c r="RLI4" s="64"/>
      <c r="RLJ4" s="26"/>
      <c r="RLK4" s="112"/>
      <c r="RLM4" s="64"/>
      <c r="RLN4" s="26"/>
      <c r="RLO4" s="112"/>
      <c r="RLQ4" s="64"/>
      <c r="RLR4" s="26"/>
      <c r="RLS4" s="112"/>
      <c r="RLU4" s="64"/>
      <c r="RLV4" s="26"/>
      <c r="RLW4" s="112"/>
      <c r="RLY4" s="64"/>
      <c r="RLZ4" s="26"/>
      <c r="RMA4" s="112"/>
      <c r="RMC4" s="64"/>
      <c r="RMD4" s="26"/>
      <c r="RME4" s="112"/>
      <c r="RMG4" s="64"/>
      <c r="RMH4" s="26"/>
      <c r="RMI4" s="112"/>
      <c r="RMK4" s="64"/>
      <c r="RML4" s="26"/>
      <c r="RMM4" s="112"/>
      <c r="RMO4" s="64"/>
      <c r="RMP4" s="26"/>
      <c r="RMQ4" s="112"/>
      <c r="RMS4" s="64"/>
      <c r="RMT4" s="26"/>
      <c r="RMU4" s="112"/>
      <c r="RMW4" s="64"/>
      <c r="RMX4" s="26"/>
      <c r="RMY4" s="112"/>
      <c r="RNA4" s="64"/>
      <c r="RNB4" s="26"/>
      <c r="RNC4" s="112"/>
      <c r="RNE4" s="64"/>
      <c r="RNF4" s="26"/>
      <c r="RNG4" s="112"/>
      <c r="RNI4" s="64"/>
      <c r="RNJ4" s="26"/>
      <c r="RNK4" s="112"/>
      <c r="RNM4" s="64"/>
      <c r="RNN4" s="26"/>
      <c r="RNO4" s="112"/>
      <c r="RNQ4" s="64"/>
      <c r="RNR4" s="26"/>
      <c r="RNS4" s="112"/>
      <c r="RNU4" s="64"/>
      <c r="RNV4" s="26"/>
      <c r="RNW4" s="112"/>
      <c r="RNY4" s="64"/>
      <c r="RNZ4" s="26"/>
      <c r="ROA4" s="112"/>
      <c r="ROC4" s="64"/>
      <c r="ROD4" s="26"/>
      <c r="ROE4" s="112"/>
      <c r="ROG4" s="64"/>
      <c r="ROH4" s="26"/>
      <c r="ROI4" s="112"/>
      <c r="ROK4" s="64"/>
      <c r="ROL4" s="26"/>
      <c r="ROM4" s="112"/>
      <c r="ROO4" s="64"/>
      <c r="ROP4" s="26"/>
      <c r="ROQ4" s="112"/>
      <c r="ROS4" s="64"/>
      <c r="ROT4" s="26"/>
      <c r="ROU4" s="112"/>
      <c r="ROW4" s="64"/>
      <c r="ROX4" s="26"/>
      <c r="ROY4" s="112"/>
      <c r="RPA4" s="64"/>
      <c r="RPB4" s="26"/>
      <c r="RPC4" s="112"/>
      <c r="RPE4" s="64"/>
      <c r="RPF4" s="26"/>
      <c r="RPG4" s="112"/>
      <c r="RPI4" s="64"/>
      <c r="RPJ4" s="26"/>
      <c r="RPK4" s="112"/>
      <c r="RPM4" s="64"/>
      <c r="RPN4" s="26"/>
      <c r="RPO4" s="112"/>
      <c r="RPQ4" s="64"/>
      <c r="RPR4" s="26"/>
      <c r="RPS4" s="112"/>
      <c r="RPU4" s="64"/>
      <c r="RPV4" s="26"/>
      <c r="RPW4" s="112"/>
      <c r="RPY4" s="64"/>
      <c r="RPZ4" s="26"/>
      <c r="RQA4" s="112"/>
      <c r="RQC4" s="64"/>
      <c r="RQD4" s="26"/>
      <c r="RQE4" s="112"/>
      <c r="RQG4" s="64"/>
      <c r="RQH4" s="26"/>
      <c r="RQI4" s="112"/>
      <c r="RQK4" s="64"/>
      <c r="RQL4" s="26"/>
      <c r="RQM4" s="112"/>
      <c r="RQO4" s="64"/>
      <c r="RQP4" s="26"/>
      <c r="RQQ4" s="112"/>
      <c r="RQS4" s="64"/>
      <c r="RQT4" s="26"/>
      <c r="RQU4" s="112"/>
      <c r="RQW4" s="64"/>
      <c r="RQX4" s="26"/>
      <c r="RQY4" s="112"/>
      <c r="RRA4" s="64"/>
      <c r="RRB4" s="26"/>
      <c r="RRC4" s="112"/>
      <c r="RRE4" s="64"/>
      <c r="RRF4" s="26"/>
      <c r="RRG4" s="112"/>
      <c r="RRI4" s="64"/>
      <c r="RRJ4" s="26"/>
      <c r="RRK4" s="112"/>
      <c r="RRM4" s="64"/>
      <c r="RRN4" s="26"/>
      <c r="RRO4" s="112"/>
      <c r="RRQ4" s="64"/>
      <c r="RRR4" s="26"/>
      <c r="RRS4" s="112"/>
      <c r="RRU4" s="64"/>
      <c r="RRV4" s="26"/>
      <c r="RRW4" s="112"/>
      <c r="RRY4" s="64"/>
      <c r="RRZ4" s="26"/>
      <c r="RSA4" s="112"/>
      <c r="RSC4" s="64"/>
      <c r="RSD4" s="26"/>
      <c r="RSE4" s="112"/>
      <c r="RSG4" s="64"/>
      <c r="RSH4" s="26"/>
      <c r="RSI4" s="112"/>
      <c r="RSK4" s="64"/>
      <c r="RSL4" s="26"/>
      <c r="RSM4" s="112"/>
      <c r="RSO4" s="64"/>
      <c r="RSP4" s="26"/>
      <c r="RSQ4" s="112"/>
      <c r="RSS4" s="64"/>
      <c r="RST4" s="26"/>
      <c r="RSU4" s="112"/>
      <c r="RSW4" s="64"/>
      <c r="RSX4" s="26"/>
      <c r="RSY4" s="112"/>
      <c r="RTA4" s="64"/>
      <c r="RTB4" s="26"/>
      <c r="RTC4" s="112"/>
      <c r="RTE4" s="64"/>
      <c r="RTF4" s="26"/>
      <c r="RTG4" s="112"/>
      <c r="RTI4" s="64"/>
      <c r="RTJ4" s="26"/>
      <c r="RTK4" s="112"/>
      <c r="RTM4" s="64"/>
      <c r="RTN4" s="26"/>
      <c r="RTO4" s="112"/>
      <c r="RTQ4" s="64"/>
      <c r="RTR4" s="26"/>
      <c r="RTS4" s="112"/>
      <c r="RTU4" s="64"/>
      <c r="RTV4" s="26"/>
      <c r="RTW4" s="112"/>
      <c r="RTY4" s="64"/>
      <c r="RTZ4" s="26"/>
      <c r="RUA4" s="112"/>
      <c r="RUC4" s="64"/>
      <c r="RUD4" s="26"/>
      <c r="RUE4" s="112"/>
      <c r="RUG4" s="64"/>
      <c r="RUH4" s="26"/>
      <c r="RUI4" s="112"/>
      <c r="RUK4" s="64"/>
      <c r="RUL4" s="26"/>
      <c r="RUM4" s="112"/>
      <c r="RUO4" s="64"/>
      <c r="RUP4" s="26"/>
      <c r="RUQ4" s="112"/>
      <c r="RUS4" s="64"/>
      <c r="RUT4" s="26"/>
      <c r="RUU4" s="112"/>
      <c r="RUW4" s="64"/>
      <c r="RUX4" s="26"/>
      <c r="RUY4" s="112"/>
      <c r="RVA4" s="64"/>
      <c r="RVB4" s="26"/>
      <c r="RVC4" s="112"/>
      <c r="RVE4" s="64"/>
      <c r="RVF4" s="26"/>
      <c r="RVG4" s="112"/>
      <c r="RVI4" s="64"/>
      <c r="RVJ4" s="26"/>
      <c r="RVK4" s="112"/>
      <c r="RVM4" s="64"/>
      <c r="RVN4" s="26"/>
      <c r="RVO4" s="112"/>
      <c r="RVQ4" s="64"/>
      <c r="RVR4" s="26"/>
      <c r="RVS4" s="112"/>
      <c r="RVU4" s="64"/>
      <c r="RVV4" s="26"/>
      <c r="RVW4" s="112"/>
      <c r="RVY4" s="64"/>
      <c r="RVZ4" s="26"/>
      <c r="RWA4" s="112"/>
      <c r="RWC4" s="64"/>
      <c r="RWD4" s="26"/>
      <c r="RWE4" s="112"/>
      <c r="RWG4" s="64"/>
      <c r="RWH4" s="26"/>
      <c r="RWI4" s="112"/>
      <c r="RWK4" s="64"/>
      <c r="RWL4" s="26"/>
      <c r="RWM4" s="112"/>
      <c r="RWO4" s="64"/>
      <c r="RWP4" s="26"/>
      <c r="RWQ4" s="112"/>
      <c r="RWS4" s="64"/>
      <c r="RWT4" s="26"/>
      <c r="RWU4" s="112"/>
      <c r="RWW4" s="64"/>
      <c r="RWX4" s="26"/>
      <c r="RWY4" s="112"/>
      <c r="RXA4" s="64"/>
      <c r="RXB4" s="26"/>
      <c r="RXC4" s="112"/>
      <c r="RXE4" s="64"/>
      <c r="RXF4" s="26"/>
      <c r="RXG4" s="112"/>
      <c r="RXI4" s="64"/>
      <c r="RXJ4" s="26"/>
      <c r="RXK4" s="112"/>
      <c r="RXM4" s="64"/>
      <c r="RXN4" s="26"/>
      <c r="RXO4" s="112"/>
      <c r="RXQ4" s="64"/>
      <c r="RXR4" s="26"/>
      <c r="RXS4" s="112"/>
      <c r="RXU4" s="64"/>
      <c r="RXV4" s="26"/>
      <c r="RXW4" s="112"/>
      <c r="RXY4" s="64"/>
      <c r="RXZ4" s="26"/>
      <c r="RYA4" s="112"/>
      <c r="RYC4" s="64"/>
      <c r="RYD4" s="26"/>
      <c r="RYE4" s="112"/>
      <c r="RYG4" s="64"/>
      <c r="RYH4" s="26"/>
      <c r="RYI4" s="112"/>
      <c r="RYK4" s="64"/>
      <c r="RYL4" s="26"/>
      <c r="RYM4" s="112"/>
      <c r="RYO4" s="64"/>
      <c r="RYP4" s="26"/>
      <c r="RYQ4" s="112"/>
      <c r="RYS4" s="64"/>
      <c r="RYT4" s="26"/>
      <c r="RYU4" s="112"/>
      <c r="RYW4" s="64"/>
      <c r="RYX4" s="26"/>
      <c r="RYY4" s="112"/>
      <c r="RZA4" s="64"/>
      <c r="RZB4" s="26"/>
      <c r="RZC4" s="112"/>
      <c r="RZE4" s="64"/>
      <c r="RZF4" s="26"/>
      <c r="RZG4" s="112"/>
      <c r="RZI4" s="64"/>
      <c r="RZJ4" s="26"/>
      <c r="RZK4" s="112"/>
      <c r="RZM4" s="64"/>
      <c r="RZN4" s="26"/>
      <c r="RZO4" s="112"/>
      <c r="RZQ4" s="64"/>
      <c r="RZR4" s="26"/>
      <c r="RZS4" s="112"/>
      <c r="RZU4" s="64"/>
      <c r="RZV4" s="26"/>
      <c r="RZW4" s="112"/>
      <c r="RZY4" s="64"/>
      <c r="RZZ4" s="26"/>
      <c r="SAA4" s="112"/>
      <c r="SAC4" s="64"/>
      <c r="SAD4" s="26"/>
      <c r="SAE4" s="112"/>
      <c r="SAG4" s="64"/>
      <c r="SAH4" s="26"/>
      <c r="SAI4" s="112"/>
      <c r="SAK4" s="64"/>
      <c r="SAL4" s="26"/>
      <c r="SAM4" s="112"/>
      <c r="SAO4" s="64"/>
      <c r="SAP4" s="26"/>
      <c r="SAQ4" s="112"/>
      <c r="SAS4" s="64"/>
      <c r="SAT4" s="26"/>
      <c r="SAU4" s="112"/>
      <c r="SAW4" s="64"/>
      <c r="SAX4" s="26"/>
      <c r="SAY4" s="112"/>
      <c r="SBA4" s="64"/>
      <c r="SBB4" s="26"/>
      <c r="SBC4" s="112"/>
      <c r="SBE4" s="64"/>
      <c r="SBF4" s="26"/>
      <c r="SBG4" s="112"/>
      <c r="SBI4" s="64"/>
      <c r="SBJ4" s="26"/>
      <c r="SBK4" s="112"/>
      <c r="SBM4" s="64"/>
      <c r="SBN4" s="26"/>
      <c r="SBO4" s="112"/>
      <c r="SBQ4" s="64"/>
      <c r="SBR4" s="26"/>
      <c r="SBS4" s="112"/>
      <c r="SBU4" s="64"/>
      <c r="SBV4" s="26"/>
      <c r="SBW4" s="112"/>
      <c r="SBY4" s="64"/>
      <c r="SBZ4" s="26"/>
      <c r="SCA4" s="112"/>
      <c r="SCC4" s="64"/>
      <c r="SCD4" s="26"/>
      <c r="SCE4" s="112"/>
      <c r="SCG4" s="64"/>
      <c r="SCH4" s="26"/>
      <c r="SCI4" s="112"/>
      <c r="SCK4" s="64"/>
      <c r="SCL4" s="26"/>
      <c r="SCM4" s="112"/>
      <c r="SCO4" s="64"/>
      <c r="SCP4" s="26"/>
      <c r="SCQ4" s="112"/>
      <c r="SCS4" s="64"/>
      <c r="SCT4" s="26"/>
      <c r="SCU4" s="112"/>
      <c r="SCW4" s="64"/>
      <c r="SCX4" s="26"/>
      <c r="SCY4" s="112"/>
      <c r="SDA4" s="64"/>
      <c r="SDB4" s="26"/>
      <c r="SDC4" s="112"/>
      <c r="SDE4" s="64"/>
      <c r="SDF4" s="26"/>
      <c r="SDG4" s="112"/>
      <c r="SDI4" s="64"/>
      <c r="SDJ4" s="26"/>
      <c r="SDK4" s="112"/>
      <c r="SDM4" s="64"/>
      <c r="SDN4" s="26"/>
      <c r="SDO4" s="112"/>
      <c r="SDQ4" s="64"/>
      <c r="SDR4" s="26"/>
      <c r="SDS4" s="112"/>
      <c r="SDU4" s="64"/>
      <c r="SDV4" s="26"/>
      <c r="SDW4" s="112"/>
      <c r="SDY4" s="64"/>
      <c r="SDZ4" s="26"/>
      <c r="SEA4" s="112"/>
      <c r="SEC4" s="64"/>
      <c r="SED4" s="26"/>
      <c r="SEE4" s="112"/>
      <c r="SEG4" s="64"/>
      <c r="SEH4" s="26"/>
      <c r="SEI4" s="112"/>
      <c r="SEK4" s="64"/>
      <c r="SEL4" s="26"/>
      <c r="SEM4" s="112"/>
      <c r="SEO4" s="64"/>
      <c r="SEP4" s="26"/>
      <c r="SEQ4" s="112"/>
      <c r="SES4" s="64"/>
      <c r="SET4" s="26"/>
      <c r="SEU4" s="112"/>
      <c r="SEW4" s="64"/>
      <c r="SEX4" s="26"/>
      <c r="SEY4" s="112"/>
      <c r="SFA4" s="64"/>
      <c r="SFB4" s="26"/>
      <c r="SFC4" s="112"/>
      <c r="SFE4" s="64"/>
      <c r="SFF4" s="26"/>
      <c r="SFG4" s="112"/>
      <c r="SFI4" s="64"/>
      <c r="SFJ4" s="26"/>
      <c r="SFK4" s="112"/>
      <c r="SFM4" s="64"/>
      <c r="SFN4" s="26"/>
      <c r="SFO4" s="112"/>
      <c r="SFQ4" s="64"/>
      <c r="SFR4" s="26"/>
      <c r="SFS4" s="112"/>
      <c r="SFU4" s="64"/>
      <c r="SFV4" s="26"/>
      <c r="SFW4" s="112"/>
      <c r="SFY4" s="64"/>
      <c r="SFZ4" s="26"/>
      <c r="SGA4" s="112"/>
      <c r="SGC4" s="64"/>
      <c r="SGD4" s="26"/>
      <c r="SGE4" s="112"/>
      <c r="SGG4" s="64"/>
      <c r="SGH4" s="26"/>
      <c r="SGI4" s="112"/>
      <c r="SGK4" s="64"/>
      <c r="SGL4" s="26"/>
      <c r="SGM4" s="112"/>
      <c r="SGO4" s="64"/>
      <c r="SGP4" s="26"/>
      <c r="SGQ4" s="112"/>
      <c r="SGS4" s="64"/>
      <c r="SGT4" s="26"/>
      <c r="SGU4" s="112"/>
      <c r="SGW4" s="64"/>
      <c r="SGX4" s="26"/>
      <c r="SGY4" s="112"/>
      <c r="SHA4" s="64"/>
      <c r="SHB4" s="26"/>
      <c r="SHC4" s="112"/>
      <c r="SHE4" s="64"/>
      <c r="SHF4" s="26"/>
      <c r="SHG4" s="112"/>
      <c r="SHI4" s="64"/>
      <c r="SHJ4" s="26"/>
      <c r="SHK4" s="112"/>
      <c r="SHM4" s="64"/>
      <c r="SHN4" s="26"/>
      <c r="SHO4" s="112"/>
      <c r="SHQ4" s="64"/>
      <c r="SHR4" s="26"/>
      <c r="SHS4" s="112"/>
      <c r="SHU4" s="64"/>
      <c r="SHV4" s="26"/>
      <c r="SHW4" s="112"/>
      <c r="SHY4" s="64"/>
      <c r="SHZ4" s="26"/>
      <c r="SIA4" s="112"/>
      <c r="SIC4" s="64"/>
      <c r="SID4" s="26"/>
      <c r="SIE4" s="112"/>
      <c r="SIG4" s="64"/>
      <c r="SIH4" s="26"/>
      <c r="SII4" s="112"/>
      <c r="SIK4" s="64"/>
      <c r="SIL4" s="26"/>
      <c r="SIM4" s="112"/>
      <c r="SIO4" s="64"/>
      <c r="SIP4" s="26"/>
      <c r="SIQ4" s="112"/>
      <c r="SIS4" s="64"/>
      <c r="SIT4" s="26"/>
      <c r="SIU4" s="112"/>
      <c r="SIW4" s="64"/>
      <c r="SIX4" s="26"/>
      <c r="SIY4" s="112"/>
      <c r="SJA4" s="64"/>
      <c r="SJB4" s="26"/>
      <c r="SJC4" s="112"/>
      <c r="SJE4" s="64"/>
      <c r="SJF4" s="26"/>
      <c r="SJG4" s="112"/>
      <c r="SJI4" s="64"/>
      <c r="SJJ4" s="26"/>
      <c r="SJK4" s="112"/>
      <c r="SJM4" s="64"/>
      <c r="SJN4" s="26"/>
      <c r="SJO4" s="112"/>
      <c r="SJQ4" s="64"/>
      <c r="SJR4" s="26"/>
      <c r="SJS4" s="112"/>
      <c r="SJU4" s="64"/>
      <c r="SJV4" s="26"/>
      <c r="SJW4" s="112"/>
      <c r="SJY4" s="64"/>
      <c r="SJZ4" s="26"/>
      <c r="SKA4" s="112"/>
      <c r="SKC4" s="64"/>
      <c r="SKD4" s="26"/>
      <c r="SKE4" s="112"/>
      <c r="SKG4" s="64"/>
      <c r="SKH4" s="26"/>
      <c r="SKI4" s="112"/>
      <c r="SKK4" s="64"/>
      <c r="SKL4" s="26"/>
      <c r="SKM4" s="112"/>
      <c r="SKO4" s="64"/>
      <c r="SKP4" s="26"/>
      <c r="SKQ4" s="112"/>
      <c r="SKS4" s="64"/>
      <c r="SKT4" s="26"/>
      <c r="SKU4" s="112"/>
      <c r="SKW4" s="64"/>
      <c r="SKX4" s="26"/>
      <c r="SKY4" s="112"/>
      <c r="SLA4" s="64"/>
      <c r="SLB4" s="26"/>
      <c r="SLC4" s="112"/>
      <c r="SLE4" s="64"/>
      <c r="SLF4" s="26"/>
      <c r="SLG4" s="112"/>
      <c r="SLI4" s="64"/>
      <c r="SLJ4" s="26"/>
      <c r="SLK4" s="112"/>
      <c r="SLM4" s="64"/>
      <c r="SLN4" s="26"/>
      <c r="SLO4" s="112"/>
      <c r="SLQ4" s="64"/>
      <c r="SLR4" s="26"/>
      <c r="SLS4" s="112"/>
      <c r="SLU4" s="64"/>
      <c r="SLV4" s="26"/>
      <c r="SLW4" s="112"/>
      <c r="SLY4" s="64"/>
      <c r="SLZ4" s="26"/>
      <c r="SMA4" s="112"/>
      <c r="SMC4" s="64"/>
      <c r="SMD4" s="26"/>
      <c r="SME4" s="112"/>
      <c r="SMG4" s="64"/>
      <c r="SMH4" s="26"/>
      <c r="SMI4" s="112"/>
      <c r="SMK4" s="64"/>
      <c r="SML4" s="26"/>
      <c r="SMM4" s="112"/>
      <c r="SMO4" s="64"/>
      <c r="SMP4" s="26"/>
      <c r="SMQ4" s="112"/>
      <c r="SMS4" s="64"/>
      <c r="SMT4" s="26"/>
      <c r="SMU4" s="112"/>
      <c r="SMW4" s="64"/>
      <c r="SMX4" s="26"/>
      <c r="SMY4" s="112"/>
      <c r="SNA4" s="64"/>
      <c r="SNB4" s="26"/>
      <c r="SNC4" s="112"/>
      <c r="SNE4" s="64"/>
      <c r="SNF4" s="26"/>
      <c r="SNG4" s="112"/>
      <c r="SNI4" s="64"/>
      <c r="SNJ4" s="26"/>
      <c r="SNK4" s="112"/>
      <c r="SNM4" s="64"/>
      <c r="SNN4" s="26"/>
      <c r="SNO4" s="112"/>
      <c r="SNQ4" s="64"/>
      <c r="SNR4" s="26"/>
      <c r="SNS4" s="112"/>
      <c r="SNU4" s="64"/>
      <c r="SNV4" s="26"/>
      <c r="SNW4" s="112"/>
      <c r="SNY4" s="64"/>
      <c r="SNZ4" s="26"/>
      <c r="SOA4" s="112"/>
      <c r="SOC4" s="64"/>
      <c r="SOD4" s="26"/>
      <c r="SOE4" s="112"/>
      <c r="SOG4" s="64"/>
      <c r="SOH4" s="26"/>
      <c r="SOI4" s="112"/>
      <c r="SOK4" s="64"/>
      <c r="SOL4" s="26"/>
      <c r="SOM4" s="112"/>
      <c r="SOO4" s="64"/>
      <c r="SOP4" s="26"/>
      <c r="SOQ4" s="112"/>
      <c r="SOS4" s="64"/>
      <c r="SOT4" s="26"/>
      <c r="SOU4" s="112"/>
      <c r="SOW4" s="64"/>
      <c r="SOX4" s="26"/>
      <c r="SOY4" s="112"/>
      <c r="SPA4" s="64"/>
      <c r="SPB4" s="26"/>
      <c r="SPC4" s="112"/>
      <c r="SPE4" s="64"/>
      <c r="SPF4" s="26"/>
      <c r="SPG4" s="112"/>
      <c r="SPI4" s="64"/>
      <c r="SPJ4" s="26"/>
      <c r="SPK4" s="112"/>
      <c r="SPM4" s="64"/>
      <c r="SPN4" s="26"/>
      <c r="SPO4" s="112"/>
      <c r="SPQ4" s="64"/>
      <c r="SPR4" s="26"/>
      <c r="SPS4" s="112"/>
      <c r="SPU4" s="64"/>
      <c r="SPV4" s="26"/>
      <c r="SPW4" s="112"/>
      <c r="SPY4" s="64"/>
      <c r="SPZ4" s="26"/>
      <c r="SQA4" s="112"/>
      <c r="SQC4" s="64"/>
      <c r="SQD4" s="26"/>
      <c r="SQE4" s="112"/>
      <c r="SQG4" s="64"/>
      <c r="SQH4" s="26"/>
      <c r="SQI4" s="112"/>
      <c r="SQK4" s="64"/>
      <c r="SQL4" s="26"/>
      <c r="SQM4" s="112"/>
      <c r="SQO4" s="64"/>
      <c r="SQP4" s="26"/>
      <c r="SQQ4" s="112"/>
      <c r="SQS4" s="64"/>
      <c r="SQT4" s="26"/>
      <c r="SQU4" s="112"/>
      <c r="SQW4" s="64"/>
      <c r="SQX4" s="26"/>
      <c r="SQY4" s="112"/>
      <c r="SRA4" s="64"/>
      <c r="SRB4" s="26"/>
      <c r="SRC4" s="112"/>
      <c r="SRE4" s="64"/>
      <c r="SRF4" s="26"/>
      <c r="SRG4" s="112"/>
      <c r="SRI4" s="64"/>
      <c r="SRJ4" s="26"/>
      <c r="SRK4" s="112"/>
      <c r="SRM4" s="64"/>
      <c r="SRN4" s="26"/>
      <c r="SRO4" s="112"/>
      <c r="SRQ4" s="64"/>
      <c r="SRR4" s="26"/>
      <c r="SRS4" s="112"/>
      <c r="SRU4" s="64"/>
      <c r="SRV4" s="26"/>
      <c r="SRW4" s="112"/>
      <c r="SRY4" s="64"/>
      <c r="SRZ4" s="26"/>
      <c r="SSA4" s="112"/>
      <c r="SSC4" s="64"/>
      <c r="SSD4" s="26"/>
      <c r="SSE4" s="112"/>
      <c r="SSG4" s="64"/>
      <c r="SSH4" s="26"/>
      <c r="SSI4" s="112"/>
      <c r="SSK4" s="64"/>
      <c r="SSL4" s="26"/>
      <c r="SSM4" s="112"/>
      <c r="SSO4" s="64"/>
      <c r="SSP4" s="26"/>
      <c r="SSQ4" s="112"/>
      <c r="SSS4" s="64"/>
      <c r="SST4" s="26"/>
      <c r="SSU4" s="112"/>
      <c r="SSW4" s="64"/>
      <c r="SSX4" s="26"/>
      <c r="SSY4" s="112"/>
      <c r="STA4" s="64"/>
      <c r="STB4" s="26"/>
      <c r="STC4" s="112"/>
      <c r="STE4" s="64"/>
      <c r="STF4" s="26"/>
      <c r="STG4" s="112"/>
      <c r="STI4" s="64"/>
      <c r="STJ4" s="26"/>
      <c r="STK4" s="112"/>
      <c r="STM4" s="64"/>
      <c r="STN4" s="26"/>
      <c r="STO4" s="112"/>
      <c r="STQ4" s="64"/>
      <c r="STR4" s="26"/>
      <c r="STS4" s="112"/>
      <c r="STU4" s="64"/>
      <c r="STV4" s="26"/>
      <c r="STW4" s="112"/>
      <c r="STY4" s="64"/>
      <c r="STZ4" s="26"/>
      <c r="SUA4" s="112"/>
      <c r="SUC4" s="64"/>
      <c r="SUD4" s="26"/>
      <c r="SUE4" s="112"/>
      <c r="SUG4" s="64"/>
      <c r="SUH4" s="26"/>
      <c r="SUI4" s="112"/>
      <c r="SUK4" s="64"/>
      <c r="SUL4" s="26"/>
      <c r="SUM4" s="112"/>
      <c r="SUO4" s="64"/>
      <c r="SUP4" s="26"/>
      <c r="SUQ4" s="112"/>
      <c r="SUS4" s="64"/>
      <c r="SUT4" s="26"/>
      <c r="SUU4" s="112"/>
      <c r="SUW4" s="64"/>
      <c r="SUX4" s="26"/>
      <c r="SUY4" s="112"/>
      <c r="SVA4" s="64"/>
      <c r="SVB4" s="26"/>
      <c r="SVC4" s="112"/>
      <c r="SVE4" s="64"/>
      <c r="SVF4" s="26"/>
      <c r="SVG4" s="112"/>
      <c r="SVI4" s="64"/>
      <c r="SVJ4" s="26"/>
      <c r="SVK4" s="112"/>
      <c r="SVM4" s="64"/>
      <c r="SVN4" s="26"/>
      <c r="SVO4" s="112"/>
      <c r="SVQ4" s="64"/>
      <c r="SVR4" s="26"/>
      <c r="SVS4" s="112"/>
      <c r="SVU4" s="64"/>
      <c r="SVV4" s="26"/>
      <c r="SVW4" s="112"/>
      <c r="SVY4" s="64"/>
      <c r="SVZ4" s="26"/>
      <c r="SWA4" s="112"/>
      <c r="SWC4" s="64"/>
      <c r="SWD4" s="26"/>
      <c r="SWE4" s="112"/>
      <c r="SWG4" s="64"/>
      <c r="SWH4" s="26"/>
      <c r="SWI4" s="112"/>
      <c r="SWK4" s="64"/>
      <c r="SWL4" s="26"/>
      <c r="SWM4" s="112"/>
      <c r="SWO4" s="64"/>
      <c r="SWP4" s="26"/>
      <c r="SWQ4" s="112"/>
      <c r="SWS4" s="64"/>
      <c r="SWT4" s="26"/>
      <c r="SWU4" s="112"/>
      <c r="SWW4" s="64"/>
      <c r="SWX4" s="26"/>
      <c r="SWY4" s="112"/>
      <c r="SXA4" s="64"/>
      <c r="SXB4" s="26"/>
      <c r="SXC4" s="112"/>
      <c r="SXE4" s="64"/>
      <c r="SXF4" s="26"/>
      <c r="SXG4" s="112"/>
      <c r="SXI4" s="64"/>
      <c r="SXJ4" s="26"/>
      <c r="SXK4" s="112"/>
      <c r="SXM4" s="64"/>
      <c r="SXN4" s="26"/>
      <c r="SXO4" s="112"/>
      <c r="SXQ4" s="64"/>
      <c r="SXR4" s="26"/>
      <c r="SXS4" s="112"/>
      <c r="SXU4" s="64"/>
      <c r="SXV4" s="26"/>
      <c r="SXW4" s="112"/>
      <c r="SXY4" s="64"/>
      <c r="SXZ4" s="26"/>
      <c r="SYA4" s="112"/>
      <c r="SYC4" s="64"/>
      <c r="SYD4" s="26"/>
      <c r="SYE4" s="112"/>
      <c r="SYG4" s="64"/>
      <c r="SYH4" s="26"/>
      <c r="SYI4" s="112"/>
      <c r="SYK4" s="64"/>
      <c r="SYL4" s="26"/>
      <c r="SYM4" s="112"/>
      <c r="SYO4" s="64"/>
      <c r="SYP4" s="26"/>
      <c r="SYQ4" s="112"/>
      <c r="SYS4" s="64"/>
      <c r="SYT4" s="26"/>
      <c r="SYU4" s="112"/>
      <c r="SYW4" s="64"/>
      <c r="SYX4" s="26"/>
      <c r="SYY4" s="112"/>
      <c r="SZA4" s="64"/>
      <c r="SZB4" s="26"/>
      <c r="SZC4" s="112"/>
      <c r="SZE4" s="64"/>
      <c r="SZF4" s="26"/>
      <c r="SZG4" s="112"/>
      <c r="SZI4" s="64"/>
      <c r="SZJ4" s="26"/>
      <c r="SZK4" s="112"/>
      <c r="SZM4" s="64"/>
      <c r="SZN4" s="26"/>
      <c r="SZO4" s="112"/>
      <c r="SZQ4" s="64"/>
      <c r="SZR4" s="26"/>
      <c r="SZS4" s="112"/>
      <c r="SZU4" s="64"/>
      <c r="SZV4" s="26"/>
      <c r="SZW4" s="112"/>
      <c r="SZY4" s="64"/>
      <c r="SZZ4" s="26"/>
      <c r="TAA4" s="112"/>
      <c r="TAC4" s="64"/>
      <c r="TAD4" s="26"/>
      <c r="TAE4" s="112"/>
      <c r="TAG4" s="64"/>
      <c r="TAH4" s="26"/>
      <c r="TAI4" s="112"/>
      <c r="TAK4" s="64"/>
      <c r="TAL4" s="26"/>
      <c r="TAM4" s="112"/>
      <c r="TAO4" s="64"/>
      <c r="TAP4" s="26"/>
      <c r="TAQ4" s="112"/>
      <c r="TAS4" s="64"/>
      <c r="TAT4" s="26"/>
      <c r="TAU4" s="112"/>
      <c r="TAW4" s="64"/>
      <c r="TAX4" s="26"/>
      <c r="TAY4" s="112"/>
      <c r="TBA4" s="64"/>
      <c r="TBB4" s="26"/>
      <c r="TBC4" s="112"/>
      <c r="TBE4" s="64"/>
      <c r="TBF4" s="26"/>
      <c r="TBG4" s="112"/>
      <c r="TBI4" s="64"/>
      <c r="TBJ4" s="26"/>
      <c r="TBK4" s="112"/>
      <c r="TBM4" s="64"/>
      <c r="TBN4" s="26"/>
      <c r="TBO4" s="112"/>
      <c r="TBQ4" s="64"/>
      <c r="TBR4" s="26"/>
      <c r="TBS4" s="112"/>
      <c r="TBU4" s="64"/>
      <c r="TBV4" s="26"/>
      <c r="TBW4" s="112"/>
      <c r="TBY4" s="64"/>
      <c r="TBZ4" s="26"/>
      <c r="TCA4" s="112"/>
      <c r="TCC4" s="64"/>
      <c r="TCD4" s="26"/>
      <c r="TCE4" s="112"/>
      <c r="TCG4" s="64"/>
      <c r="TCH4" s="26"/>
      <c r="TCI4" s="112"/>
      <c r="TCK4" s="64"/>
      <c r="TCL4" s="26"/>
      <c r="TCM4" s="112"/>
      <c r="TCO4" s="64"/>
      <c r="TCP4" s="26"/>
      <c r="TCQ4" s="112"/>
      <c r="TCS4" s="64"/>
      <c r="TCT4" s="26"/>
      <c r="TCU4" s="112"/>
      <c r="TCW4" s="64"/>
      <c r="TCX4" s="26"/>
      <c r="TCY4" s="112"/>
      <c r="TDA4" s="64"/>
      <c r="TDB4" s="26"/>
      <c r="TDC4" s="112"/>
      <c r="TDE4" s="64"/>
      <c r="TDF4" s="26"/>
      <c r="TDG4" s="112"/>
      <c r="TDI4" s="64"/>
      <c r="TDJ4" s="26"/>
      <c r="TDK4" s="112"/>
      <c r="TDM4" s="64"/>
      <c r="TDN4" s="26"/>
      <c r="TDO4" s="112"/>
      <c r="TDQ4" s="64"/>
      <c r="TDR4" s="26"/>
      <c r="TDS4" s="112"/>
      <c r="TDU4" s="64"/>
      <c r="TDV4" s="26"/>
      <c r="TDW4" s="112"/>
      <c r="TDY4" s="64"/>
      <c r="TDZ4" s="26"/>
      <c r="TEA4" s="112"/>
      <c r="TEC4" s="64"/>
      <c r="TED4" s="26"/>
      <c r="TEE4" s="112"/>
      <c r="TEG4" s="64"/>
      <c r="TEH4" s="26"/>
      <c r="TEI4" s="112"/>
      <c r="TEK4" s="64"/>
      <c r="TEL4" s="26"/>
      <c r="TEM4" s="112"/>
      <c r="TEO4" s="64"/>
      <c r="TEP4" s="26"/>
      <c r="TEQ4" s="112"/>
      <c r="TES4" s="64"/>
      <c r="TET4" s="26"/>
      <c r="TEU4" s="112"/>
      <c r="TEW4" s="64"/>
      <c r="TEX4" s="26"/>
      <c r="TEY4" s="112"/>
      <c r="TFA4" s="64"/>
      <c r="TFB4" s="26"/>
      <c r="TFC4" s="112"/>
      <c r="TFE4" s="64"/>
      <c r="TFF4" s="26"/>
      <c r="TFG4" s="112"/>
      <c r="TFI4" s="64"/>
      <c r="TFJ4" s="26"/>
      <c r="TFK4" s="112"/>
      <c r="TFM4" s="64"/>
      <c r="TFN4" s="26"/>
      <c r="TFO4" s="112"/>
      <c r="TFQ4" s="64"/>
      <c r="TFR4" s="26"/>
      <c r="TFS4" s="112"/>
      <c r="TFU4" s="64"/>
      <c r="TFV4" s="26"/>
      <c r="TFW4" s="112"/>
      <c r="TFY4" s="64"/>
      <c r="TFZ4" s="26"/>
      <c r="TGA4" s="112"/>
      <c r="TGC4" s="64"/>
      <c r="TGD4" s="26"/>
      <c r="TGE4" s="112"/>
      <c r="TGG4" s="64"/>
      <c r="TGH4" s="26"/>
      <c r="TGI4" s="112"/>
      <c r="TGK4" s="64"/>
      <c r="TGL4" s="26"/>
      <c r="TGM4" s="112"/>
      <c r="TGO4" s="64"/>
      <c r="TGP4" s="26"/>
      <c r="TGQ4" s="112"/>
      <c r="TGS4" s="64"/>
      <c r="TGT4" s="26"/>
      <c r="TGU4" s="112"/>
      <c r="TGW4" s="64"/>
      <c r="TGX4" s="26"/>
      <c r="TGY4" s="112"/>
      <c r="THA4" s="64"/>
      <c r="THB4" s="26"/>
      <c r="THC4" s="112"/>
      <c r="THE4" s="64"/>
      <c r="THF4" s="26"/>
      <c r="THG4" s="112"/>
      <c r="THI4" s="64"/>
      <c r="THJ4" s="26"/>
      <c r="THK4" s="112"/>
      <c r="THM4" s="64"/>
      <c r="THN4" s="26"/>
      <c r="THO4" s="112"/>
      <c r="THQ4" s="64"/>
      <c r="THR4" s="26"/>
      <c r="THS4" s="112"/>
      <c r="THU4" s="64"/>
      <c r="THV4" s="26"/>
      <c r="THW4" s="112"/>
      <c r="THY4" s="64"/>
      <c r="THZ4" s="26"/>
      <c r="TIA4" s="112"/>
      <c r="TIC4" s="64"/>
      <c r="TID4" s="26"/>
      <c r="TIE4" s="112"/>
      <c r="TIG4" s="64"/>
      <c r="TIH4" s="26"/>
      <c r="TII4" s="112"/>
      <c r="TIK4" s="64"/>
      <c r="TIL4" s="26"/>
      <c r="TIM4" s="112"/>
      <c r="TIO4" s="64"/>
      <c r="TIP4" s="26"/>
      <c r="TIQ4" s="112"/>
      <c r="TIS4" s="64"/>
      <c r="TIT4" s="26"/>
      <c r="TIU4" s="112"/>
      <c r="TIW4" s="64"/>
      <c r="TIX4" s="26"/>
      <c r="TIY4" s="112"/>
      <c r="TJA4" s="64"/>
      <c r="TJB4" s="26"/>
      <c r="TJC4" s="112"/>
      <c r="TJE4" s="64"/>
      <c r="TJF4" s="26"/>
      <c r="TJG4" s="112"/>
      <c r="TJI4" s="64"/>
      <c r="TJJ4" s="26"/>
      <c r="TJK4" s="112"/>
      <c r="TJM4" s="64"/>
      <c r="TJN4" s="26"/>
      <c r="TJO4" s="112"/>
      <c r="TJQ4" s="64"/>
      <c r="TJR4" s="26"/>
      <c r="TJS4" s="112"/>
      <c r="TJU4" s="64"/>
      <c r="TJV4" s="26"/>
      <c r="TJW4" s="112"/>
      <c r="TJY4" s="64"/>
      <c r="TJZ4" s="26"/>
      <c r="TKA4" s="112"/>
      <c r="TKC4" s="64"/>
      <c r="TKD4" s="26"/>
      <c r="TKE4" s="112"/>
      <c r="TKG4" s="64"/>
      <c r="TKH4" s="26"/>
      <c r="TKI4" s="112"/>
      <c r="TKK4" s="64"/>
      <c r="TKL4" s="26"/>
      <c r="TKM4" s="112"/>
      <c r="TKO4" s="64"/>
      <c r="TKP4" s="26"/>
      <c r="TKQ4" s="112"/>
      <c r="TKS4" s="64"/>
      <c r="TKT4" s="26"/>
      <c r="TKU4" s="112"/>
      <c r="TKW4" s="64"/>
      <c r="TKX4" s="26"/>
      <c r="TKY4" s="112"/>
      <c r="TLA4" s="64"/>
      <c r="TLB4" s="26"/>
      <c r="TLC4" s="112"/>
      <c r="TLE4" s="64"/>
      <c r="TLF4" s="26"/>
      <c r="TLG4" s="112"/>
      <c r="TLI4" s="64"/>
      <c r="TLJ4" s="26"/>
      <c r="TLK4" s="112"/>
      <c r="TLM4" s="64"/>
      <c r="TLN4" s="26"/>
      <c r="TLO4" s="112"/>
      <c r="TLQ4" s="64"/>
      <c r="TLR4" s="26"/>
      <c r="TLS4" s="112"/>
      <c r="TLU4" s="64"/>
      <c r="TLV4" s="26"/>
      <c r="TLW4" s="112"/>
      <c r="TLY4" s="64"/>
      <c r="TLZ4" s="26"/>
      <c r="TMA4" s="112"/>
      <c r="TMC4" s="64"/>
      <c r="TMD4" s="26"/>
      <c r="TME4" s="112"/>
      <c r="TMG4" s="64"/>
      <c r="TMH4" s="26"/>
      <c r="TMI4" s="112"/>
      <c r="TMK4" s="64"/>
      <c r="TML4" s="26"/>
      <c r="TMM4" s="112"/>
      <c r="TMO4" s="64"/>
      <c r="TMP4" s="26"/>
      <c r="TMQ4" s="112"/>
      <c r="TMS4" s="64"/>
      <c r="TMT4" s="26"/>
      <c r="TMU4" s="112"/>
      <c r="TMW4" s="64"/>
      <c r="TMX4" s="26"/>
      <c r="TMY4" s="112"/>
      <c r="TNA4" s="64"/>
      <c r="TNB4" s="26"/>
      <c r="TNC4" s="112"/>
      <c r="TNE4" s="64"/>
      <c r="TNF4" s="26"/>
      <c r="TNG4" s="112"/>
      <c r="TNI4" s="64"/>
      <c r="TNJ4" s="26"/>
      <c r="TNK4" s="112"/>
      <c r="TNM4" s="64"/>
      <c r="TNN4" s="26"/>
      <c r="TNO4" s="112"/>
      <c r="TNQ4" s="64"/>
      <c r="TNR4" s="26"/>
      <c r="TNS4" s="112"/>
      <c r="TNU4" s="64"/>
      <c r="TNV4" s="26"/>
      <c r="TNW4" s="112"/>
      <c r="TNY4" s="64"/>
      <c r="TNZ4" s="26"/>
      <c r="TOA4" s="112"/>
      <c r="TOC4" s="64"/>
      <c r="TOD4" s="26"/>
      <c r="TOE4" s="112"/>
      <c r="TOG4" s="64"/>
      <c r="TOH4" s="26"/>
      <c r="TOI4" s="112"/>
      <c r="TOK4" s="64"/>
      <c r="TOL4" s="26"/>
      <c r="TOM4" s="112"/>
      <c r="TOO4" s="64"/>
      <c r="TOP4" s="26"/>
      <c r="TOQ4" s="112"/>
      <c r="TOS4" s="64"/>
      <c r="TOT4" s="26"/>
      <c r="TOU4" s="112"/>
      <c r="TOW4" s="64"/>
      <c r="TOX4" s="26"/>
      <c r="TOY4" s="112"/>
      <c r="TPA4" s="64"/>
      <c r="TPB4" s="26"/>
      <c r="TPC4" s="112"/>
      <c r="TPE4" s="64"/>
      <c r="TPF4" s="26"/>
      <c r="TPG4" s="112"/>
      <c r="TPI4" s="64"/>
      <c r="TPJ4" s="26"/>
      <c r="TPK4" s="112"/>
      <c r="TPM4" s="64"/>
      <c r="TPN4" s="26"/>
      <c r="TPO4" s="112"/>
      <c r="TPQ4" s="64"/>
      <c r="TPR4" s="26"/>
      <c r="TPS4" s="112"/>
      <c r="TPU4" s="64"/>
      <c r="TPV4" s="26"/>
      <c r="TPW4" s="112"/>
      <c r="TPY4" s="64"/>
      <c r="TPZ4" s="26"/>
      <c r="TQA4" s="112"/>
      <c r="TQC4" s="64"/>
      <c r="TQD4" s="26"/>
      <c r="TQE4" s="112"/>
      <c r="TQG4" s="64"/>
      <c r="TQH4" s="26"/>
      <c r="TQI4" s="112"/>
      <c r="TQK4" s="64"/>
      <c r="TQL4" s="26"/>
      <c r="TQM4" s="112"/>
      <c r="TQO4" s="64"/>
      <c r="TQP4" s="26"/>
      <c r="TQQ4" s="112"/>
      <c r="TQS4" s="64"/>
      <c r="TQT4" s="26"/>
      <c r="TQU4" s="112"/>
      <c r="TQW4" s="64"/>
      <c r="TQX4" s="26"/>
      <c r="TQY4" s="112"/>
      <c r="TRA4" s="64"/>
      <c r="TRB4" s="26"/>
      <c r="TRC4" s="112"/>
      <c r="TRE4" s="64"/>
      <c r="TRF4" s="26"/>
      <c r="TRG4" s="112"/>
      <c r="TRI4" s="64"/>
      <c r="TRJ4" s="26"/>
      <c r="TRK4" s="112"/>
      <c r="TRM4" s="64"/>
      <c r="TRN4" s="26"/>
      <c r="TRO4" s="112"/>
      <c r="TRQ4" s="64"/>
      <c r="TRR4" s="26"/>
      <c r="TRS4" s="112"/>
      <c r="TRU4" s="64"/>
      <c r="TRV4" s="26"/>
      <c r="TRW4" s="112"/>
      <c r="TRY4" s="64"/>
      <c r="TRZ4" s="26"/>
      <c r="TSA4" s="112"/>
      <c r="TSC4" s="64"/>
      <c r="TSD4" s="26"/>
      <c r="TSE4" s="112"/>
      <c r="TSG4" s="64"/>
      <c r="TSH4" s="26"/>
      <c r="TSI4" s="112"/>
      <c r="TSK4" s="64"/>
      <c r="TSL4" s="26"/>
      <c r="TSM4" s="112"/>
      <c r="TSO4" s="64"/>
      <c r="TSP4" s="26"/>
      <c r="TSQ4" s="112"/>
      <c r="TSS4" s="64"/>
      <c r="TST4" s="26"/>
      <c r="TSU4" s="112"/>
      <c r="TSW4" s="64"/>
      <c r="TSX4" s="26"/>
      <c r="TSY4" s="112"/>
      <c r="TTA4" s="64"/>
      <c r="TTB4" s="26"/>
      <c r="TTC4" s="112"/>
      <c r="TTE4" s="64"/>
      <c r="TTF4" s="26"/>
      <c r="TTG4" s="112"/>
      <c r="TTI4" s="64"/>
      <c r="TTJ4" s="26"/>
      <c r="TTK4" s="112"/>
      <c r="TTM4" s="64"/>
      <c r="TTN4" s="26"/>
      <c r="TTO4" s="112"/>
      <c r="TTQ4" s="64"/>
      <c r="TTR4" s="26"/>
      <c r="TTS4" s="112"/>
      <c r="TTU4" s="64"/>
      <c r="TTV4" s="26"/>
      <c r="TTW4" s="112"/>
      <c r="TTY4" s="64"/>
      <c r="TTZ4" s="26"/>
      <c r="TUA4" s="112"/>
      <c r="TUC4" s="64"/>
      <c r="TUD4" s="26"/>
      <c r="TUE4" s="112"/>
      <c r="TUG4" s="64"/>
      <c r="TUH4" s="26"/>
      <c r="TUI4" s="112"/>
      <c r="TUK4" s="64"/>
      <c r="TUL4" s="26"/>
      <c r="TUM4" s="112"/>
      <c r="TUO4" s="64"/>
      <c r="TUP4" s="26"/>
      <c r="TUQ4" s="112"/>
      <c r="TUS4" s="64"/>
      <c r="TUT4" s="26"/>
      <c r="TUU4" s="112"/>
      <c r="TUW4" s="64"/>
      <c r="TUX4" s="26"/>
      <c r="TUY4" s="112"/>
      <c r="TVA4" s="64"/>
      <c r="TVB4" s="26"/>
      <c r="TVC4" s="112"/>
      <c r="TVE4" s="64"/>
      <c r="TVF4" s="26"/>
      <c r="TVG4" s="112"/>
      <c r="TVI4" s="64"/>
      <c r="TVJ4" s="26"/>
      <c r="TVK4" s="112"/>
      <c r="TVM4" s="64"/>
      <c r="TVN4" s="26"/>
      <c r="TVO4" s="112"/>
      <c r="TVQ4" s="64"/>
      <c r="TVR4" s="26"/>
      <c r="TVS4" s="112"/>
      <c r="TVU4" s="64"/>
      <c r="TVV4" s="26"/>
      <c r="TVW4" s="112"/>
      <c r="TVY4" s="64"/>
      <c r="TVZ4" s="26"/>
      <c r="TWA4" s="112"/>
      <c r="TWC4" s="64"/>
      <c r="TWD4" s="26"/>
      <c r="TWE4" s="112"/>
      <c r="TWG4" s="64"/>
      <c r="TWH4" s="26"/>
      <c r="TWI4" s="112"/>
      <c r="TWK4" s="64"/>
      <c r="TWL4" s="26"/>
      <c r="TWM4" s="112"/>
      <c r="TWO4" s="64"/>
      <c r="TWP4" s="26"/>
      <c r="TWQ4" s="112"/>
      <c r="TWS4" s="64"/>
      <c r="TWT4" s="26"/>
      <c r="TWU4" s="112"/>
      <c r="TWW4" s="64"/>
      <c r="TWX4" s="26"/>
      <c r="TWY4" s="112"/>
      <c r="TXA4" s="64"/>
      <c r="TXB4" s="26"/>
      <c r="TXC4" s="112"/>
      <c r="TXE4" s="64"/>
      <c r="TXF4" s="26"/>
      <c r="TXG4" s="112"/>
      <c r="TXI4" s="64"/>
      <c r="TXJ4" s="26"/>
      <c r="TXK4" s="112"/>
      <c r="TXM4" s="64"/>
      <c r="TXN4" s="26"/>
      <c r="TXO4" s="112"/>
      <c r="TXQ4" s="64"/>
      <c r="TXR4" s="26"/>
      <c r="TXS4" s="112"/>
      <c r="TXU4" s="64"/>
      <c r="TXV4" s="26"/>
      <c r="TXW4" s="112"/>
      <c r="TXY4" s="64"/>
      <c r="TXZ4" s="26"/>
      <c r="TYA4" s="112"/>
      <c r="TYC4" s="64"/>
      <c r="TYD4" s="26"/>
      <c r="TYE4" s="112"/>
      <c r="TYG4" s="64"/>
      <c r="TYH4" s="26"/>
      <c r="TYI4" s="112"/>
      <c r="TYK4" s="64"/>
      <c r="TYL4" s="26"/>
      <c r="TYM4" s="112"/>
      <c r="TYO4" s="64"/>
      <c r="TYP4" s="26"/>
      <c r="TYQ4" s="112"/>
      <c r="TYS4" s="64"/>
      <c r="TYT4" s="26"/>
      <c r="TYU4" s="112"/>
      <c r="TYW4" s="64"/>
      <c r="TYX4" s="26"/>
      <c r="TYY4" s="112"/>
      <c r="TZA4" s="64"/>
      <c r="TZB4" s="26"/>
      <c r="TZC4" s="112"/>
      <c r="TZE4" s="64"/>
      <c r="TZF4" s="26"/>
      <c r="TZG4" s="112"/>
      <c r="TZI4" s="64"/>
      <c r="TZJ4" s="26"/>
      <c r="TZK4" s="112"/>
      <c r="TZM4" s="64"/>
      <c r="TZN4" s="26"/>
      <c r="TZO4" s="112"/>
      <c r="TZQ4" s="64"/>
      <c r="TZR4" s="26"/>
      <c r="TZS4" s="112"/>
      <c r="TZU4" s="64"/>
      <c r="TZV4" s="26"/>
      <c r="TZW4" s="112"/>
      <c r="TZY4" s="64"/>
      <c r="TZZ4" s="26"/>
      <c r="UAA4" s="112"/>
      <c r="UAC4" s="64"/>
      <c r="UAD4" s="26"/>
      <c r="UAE4" s="112"/>
      <c r="UAG4" s="64"/>
      <c r="UAH4" s="26"/>
      <c r="UAI4" s="112"/>
      <c r="UAK4" s="64"/>
      <c r="UAL4" s="26"/>
      <c r="UAM4" s="112"/>
      <c r="UAO4" s="64"/>
      <c r="UAP4" s="26"/>
      <c r="UAQ4" s="112"/>
      <c r="UAS4" s="64"/>
      <c r="UAT4" s="26"/>
      <c r="UAU4" s="112"/>
      <c r="UAW4" s="64"/>
      <c r="UAX4" s="26"/>
      <c r="UAY4" s="112"/>
      <c r="UBA4" s="64"/>
      <c r="UBB4" s="26"/>
      <c r="UBC4" s="112"/>
      <c r="UBE4" s="64"/>
      <c r="UBF4" s="26"/>
      <c r="UBG4" s="112"/>
      <c r="UBI4" s="64"/>
      <c r="UBJ4" s="26"/>
      <c r="UBK4" s="112"/>
      <c r="UBM4" s="64"/>
      <c r="UBN4" s="26"/>
      <c r="UBO4" s="112"/>
      <c r="UBQ4" s="64"/>
      <c r="UBR4" s="26"/>
      <c r="UBS4" s="112"/>
      <c r="UBU4" s="64"/>
      <c r="UBV4" s="26"/>
      <c r="UBW4" s="112"/>
      <c r="UBY4" s="64"/>
      <c r="UBZ4" s="26"/>
      <c r="UCA4" s="112"/>
      <c r="UCC4" s="64"/>
      <c r="UCD4" s="26"/>
      <c r="UCE4" s="112"/>
      <c r="UCG4" s="64"/>
      <c r="UCH4" s="26"/>
      <c r="UCI4" s="112"/>
      <c r="UCK4" s="64"/>
      <c r="UCL4" s="26"/>
      <c r="UCM4" s="112"/>
      <c r="UCO4" s="64"/>
      <c r="UCP4" s="26"/>
      <c r="UCQ4" s="112"/>
      <c r="UCS4" s="64"/>
      <c r="UCT4" s="26"/>
      <c r="UCU4" s="112"/>
      <c r="UCW4" s="64"/>
      <c r="UCX4" s="26"/>
      <c r="UCY4" s="112"/>
      <c r="UDA4" s="64"/>
      <c r="UDB4" s="26"/>
      <c r="UDC4" s="112"/>
      <c r="UDE4" s="64"/>
      <c r="UDF4" s="26"/>
      <c r="UDG4" s="112"/>
      <c r="UDI4" s="64"/>
      <c r="UDJ4" s="26"/>
      <c r="UDK4" s="112"/>
      <c r="UDM4" s="64"/>
      <c r="UDN4" s="26"/>
      <c r="UDO4" s="112"/>
      <c r="UDQ4" s="64"/>
      <c r="UDR4" s="26"/>
      <c r="UDS4" s="112"/>
      <c r="UDU4" s="64"/>
      <c r="UDV4" s="26"/>
      <c r="UDW4" s="112"/>
      <c r="UDY4" s="64"/>
      <c r="UDZ4" s="26"/>
      <c r="UEA4" s="112"/>
      <c r="UEC4" s="64"/>
      <c r="UED4" s="26"/>
      <c r="UEE4" s="112"/>
      <c r="UEG4" s="64"/>
      <c r="UEH4" s="26"/>
      <c r="UEI4" s="112"/>
      <c r="UEK4" s="64"/>
      <c r="UEL4" s="26"/>
      <c r="UEM4" s="112"/>
      <c r="UEO4" s="64"/>
      <c r="UEP4" s="26"/>
      <c r="UEQ4" s="112"/>
      <c r="UES4" s="64"/>
      <c r="UET4" s="26"/>
      <c r="UEU4" s="112"/>
      <c r="UEW4" s="64"/>
      <c r="UEX4" s="26"/>
      <c r="UEY4" s="112"/>
      <c r="UFA4" s="64"/>
      <c r="UFB4" s="26"/>
      <c r="UFC4" s="112"/>
      <c r="UFE4" s="64"/>
      <c r="UFF4" s="26"/>
      <c r="UFG4" s="112"/>
      <c r="UFI4" s="64"/>
      <c r="UFJ4" s="26"/>
      <c r="UFK4" s="112"/>
      <c r="UFM4" s="64"/>
      <c r="UFN4" s="26"/>
      <c r="UFO4" s="112"/>
      <c r="UFQ4" s="64"/>
      <c r="UFR4" s="26"/>
      <c r="UFS4" s="112"/>
      <c r="UFU4" s="64"/>
      <c r="UFV4" s="26"/>
      <c r="UFW4" s="112"/>
      <c r="UFY4" s="64"/>
      <c r="UFZ4" s="26"/>
      <c r="UGA4" s="112"/>
      <c r="UGC4" s="64"/>
      <c r="UGD4" s="26"/>
      <c r="UGE4" s="112"/>
      <c r="UGG4" s="64"/>
      <c r="UGH4" s="26"/>
      <c r="UGI4" s="112"/>
      <c r="UGK4" s="64"/>
      <c r="UGL4" s="26"/>
      <c r="UGM4" s="112"/>
      <c r="UGO4" s="64"/>
      <c r="UGP4" s="26"/>
      <c r="UGQ4" s="112"/>
      <c r="UGS4" s="64"/>
      <c r="UGT4" s="26"/>
      <c r="UGU4" s="112"/>
      <c r="UGW4" s="64"/>
      <c r="UGX4" s="26"/>
      <c r="UGY4" s="112"/>
      <c r="UHA4" s="64"/>
      <c r="UHB4" s="26"/>
      <c r="UHC4" s="112"/>
      <c r="UHE4" s="64"/>
      <c r="UHF4" s="26"/>
      <c r="UHG4" s="112"/>
      <c r="UHI4" s="64"/>
      <c r="UHJ4" s="26"/>
      <c r="UHK4" s="112"/>
      <c r="UHM4" s="64"/>
      <c r="UHN4" s="26"/>
      <c r="UHO4" s="112"/>
      <c r="UHQ4" s="64"/>
      <c r="UHR4" s="26"/>
      <c r="UHS4" s="112"/>
      <c r="UHU4" s="64"/>
      <c r="UHV4" s="26"/>
      <c r="UHW4" s="112"/>
      <c r="UHY4" s="64"/>
      <c r="UHZ4" s="26"/>
      <c r="UIA4" s="112"/>
      <c r="UIC4" s="64"/>
      <c r="UID4" s="26"/>
      <c r="UIE4" s="112"/>
      <c r="UIG4" s="64"/>
      <c r="UIH4" s="26"/>
      <c r="UII4" s="112"/>
      <c r="UIK4" s="64"/>
      <c r="UIL4" s="26"/>
      <c r="UIM4" s="112"/>
      <c r="UIO4" s="64"/>
      <c r="UIP4" s="26"/>
      <c r="UIQ4" s="112"/>
      <c r="UIS4" s="64"/>
      <c r="UIT4" s="26"/>
      <c r="UIU4" s="112"/>
      <c r="UIW4" s="64"/>
      <c r="UIX4" s="26"/>
      <c r="UIY4" s="112"/>
      <c r="UJA4" s="64"/>
      <c r="UJB4" s="26"/>
      <c r="UJC4" s="112"/>
      <c r="UJE4" s="64"/>
      <c r="UJF4" s="26"/>
      <c r="UJG4" s="112"/>
      <c r="UJI4" s="64"/>
      <c r="UJJ4" s="26"/>
      <c r="UJK4" s="112"/>
      <c r="UJM4" s="64"/>
      <c r="UJN4" s="26"/>
      <c r="UJO4" s="112"/>
      <c r="UJQ4" s="64"/>
      <c r="UJR4" s="26"/>
      <c r="UJS4" s="112"/>
      <c r="UJU4" s="64"/>
      <c r="UJV4" s="26"/>
      <c r="UJW4" s="112"/>
      <c r="UJY4" s="64"/>
      <c r="UJZ4" s="26"/>
      <c r="UKA4" s="112"/>
      <c r="UKC4" s="64"/>
      <c r="UKD4" s="26"/>
      <c r="UKE4" s="112"/>
      <c r="UKG4" s="64"/>
      <c r="UKH4" s="26"/>
      <c r="UKI4" s="112"/>
      <c r="UKK4" s="64"/>
      <c r="UKL4" s="26"/>
      <c r="UKM4" s="112"/>
      <c r="UKO4" s="64"/>
      <c r="UKP4" s="26"/>
      <c r="UKQ4" s="112"/>
      <c r="UKS4" s="64"/>
      <c r="UKT4" s="26"/>
      <c r="UKU4" s="112"/>
      <c r="UKW4" s="64"/>
      <c r="UKX4" s="26"/>
      <c r="UKY4" s="112"/>
      <c r="ULA4" s="64"/>
      <c r="ULB4" s="26"/>
      <c r="ULC4" s="112"/>
      <c r="ULE4" s="64"/>
      <c r="ULF4" s="26"/>
      <c r="ULG4" s="112"/>
      <c r="ULI4" s="64"/>
      <c r="ULJ4" s="26"/>
      <c r="ULK4" s="112"/>
      <c r="ULM4" s="64"/>
      <c r="ULN4" s="26"/>
      <c r="ULO4" s="112"/>
      <c r="ULQ4" s="64"/>
      <c r="ULR4" s="26"/>
      <c r="ULS4" s="112"/>
      <c r="ULU4" s="64"/>
      <c r="ULV4" s="26"/>
      <c r="ULW4" s="112"/>
      <c r="ULY4" s="64"/>
      <c r="ULZ4" s="26"/>
      <c r="UMA4" s="112"/>
      <c r="UMC4" s="64"/>
      <c r="UMD4" s="26"/>
      <c r="UME4" s="112"/>
      <c r="UMG4" s="64"/>
      <c r="UMH4" s="26"/>
      <c r="UMI4" s="112"/>
      <c r="UMK4" s="64"/>
      <c r="UML4" s="26"/>
      <c r="UMM4" s="112"/>
      <c r="UMO4" s="64"/>
      <c r="UMP4" s="26"/>
      <c r="UMQ4" s="112"/>
      <c r="UMS4" s="64"/>
      <c r="UMT4" s="26"/>
      <c r="UMU4" s="112"/>
      <c r="UMW4" s="64"/>
      <c r="UMX4" s="26"/>
      <c r="UMY4" s="112"/>
      <c r="UNA4" s="64"/>
      <c r="UNB4" s="26"/>
      <c r="UNC4" s="112"/>
      <c r="UNE4" s="64"/>
      <c r="UNF4" s="26"/>
      <c r="UNG4" s="112"/>
      <c r="UNI4" s="64"/>
      <c r="UNJ4" s="26"/>
      <c r="UNK4" s="112"/>
      <c r="UNM4" s="64"/>
      <c r="UNN4" s="26"/>
      <c r="UNO4" s="112"/>
      <c r="UNQ4" s="64"/>
      <c r="UNR4" s="26"/>
      <c r="UNS4" s="112"/>
      <c r="UNU4" s="64"/>
      <c r="UNV4" s="26"/>
      <c r="UNW4" s="112"/>
      <c r="UNY4" s="64"/>
      <c r="UNZ4" s="26"/>
      <c r="UOA4" s="112"/>
      <c r="UOC4" s="64"/>
      <c r="UOD4" s="26"/>
      <c r="UOE4" s="112"/>
      <c r="UOG4" s="64"/>
      <c r="UOH4" s="26"/>
      <c r="UOI4" s="112"/>
      <c r="UOK4" s="64"/>
      <c r="UOL4" s="26"/>
      <c r="UOM4" s="112"/>
      <c r="UOO4" s="64"/>
      <c r="UOP4" s="26"/>
      <c r="UOQ4" s="112"/>
      <c r="UOS4" s="64"/>
      <c r="UOT4" s="26"/>
      <c r="UOU4" s="112"/>
      <c r="UOW4" s="64"/>
      <c r="UOX4" s="26"/>
      <c r="UOY4" s="112"/>
      <c r="UPA4" s="64"/>
      <c r="UPB4" s="26"/>
      <c r="UPC4" s="112"/>
      <c r="UPE4" s="64"/>
      <c r="UPF4" s="26"/>
      <c r="UPG4" s="112"/>
      <c r="UPI4" s="64"/>
      <c r="UPJ4" s="26"/>
      <c r="UPK4" s="112"/>
      <c r="UPM4" s="64"/>
      <c r="UPN4" s="26"/>
      <c r="UPO4" s="112"/>
      <c r="UPQ4" s="64"/>
      <c r="UPR4" s="26"/>
      <c r="UPS4" s="112"/>
      <c r="UPU4" s="64"/>
      <c r="UPV4" s="26"/>
      <c r="UPW4" s="112"/>
      <c r="UPY4" s="64"/>
      <c r="UPZ4" s="26"/>
      <c r="UQA4" s="112"/>
      <c r="UQC4" s="64"/>
      <c r="UQD4" s="26"/>
      <c r="UQE4" s="112"/>
      <c r="UQG4" s="64"/>
      <c r="UQH4" s="26"/>
      <c r="UQI4" s="112"/>
      <c r="UQK4" s="64"/>
      <c r="UQL4" s="26"/>
      <c r="UQM4" s="112"/>
      <c r="UQO4" s="64"/>
      <c r="UQP4" s="26"/>
      <c r="UQQ4" s="112"/>
      <c r="UQS4" s="64"/>
      <c r="UQT4" s="26"/>
      <c r="UQU4" s="112"/>
      <c r="UQW4" s="64"/>
      <c r="UQX4" s="26"/>
      <c r="UQY4" s="112"/>
      <c r="URA4" s="64"/>
      <c r="URB4" s="26"/>
      <c r="URC4" s="112"/>
      <c r="URE4" s="64"/>
      <c r="URF4" s="26"/>
      <c r="URG4" s="112"/>
      <c r="URI4" s="64"/>
      <c r="URJ4" s="26"/>
      <c r="URK4" s="112"/>
      <c r="URM4" s="64"/>
      <c r="URN4" s="26"/>
      <c r="URO4" s="112"/>
      <c r="URQ4" s="64"/>
      <c r="URR4" s="26"/>
      <c r="URS4" s="112"/>
      <c r="URU4" s="64"/>
      <c r="URV4" s="26"/>
      <c r="URW4" s="112"/>
      <c r="URY4" s="64"/>
      <c r="URZ4" s="26"/>
      <c r="USA4" s="112"/>
      <c r="USC4" s="64"/>
      <c r="USD4" s="26"/>
      <c r="USE4" s="112"/>
      <c r="USG4" s="64"/>
      <c r="USH4" s="26"/>
      <c r="USI4" s="112"/>
      <c r="USK4" s="64"/>
      <c r="USL4" s="26"/>
      <c r="USM4" s="112"/>
      <c r="USO4" s="64"/>
      <c r="USP4" s="26"/>
      <c r="USQ4" s="112"/>
      <c r="USS4" s="64"/>
      <c r="UST4" s="26"/>
      <c r="USU4" s="112"/>
      <c r="USW4" s="64"/>
      <c r="USX4" s="26"/>
      <c r="USY4" s="112"/>
      <c r="UTA4" s="64"/>
      <c r="UTB4" s="26"/>
      <c r="UTC4" s="112"/>
      <c r="UTE4" s="64"/>
      <c r="UTF4" s="26"/>
      <c r="UTG4" s="112"/>
      <c r="UTI4" s="64"/>
      <c r="UTJ4" s="26"/>
      <c r="UTK4" s="112"/>
      <c r="UTM4" s="64"/>
      <c r="UTN4" s="26"/>
      <c r="UTO4" s="112"/>
      <c r="UTQ4" s="64"/>
      <c r="UTR4" s="26"/>
      <c r="UTS4" s="112"/>
      <c r="UTU4" s="64"/>
      <c r="UTV4" s="26"/>
      <c r="UTW4" s="112"/>
      <c r="UTY4" s="64"/>
      <c r="UTZ4" s="26"/>
      <c r="UUA4" s="112"/>
      <c r="UUC4" s="64"/>
      <c r="UUD4" s="26"/>
      <c r="UUE4" s="112"/>
      <c r="UUG4" s="64"/>
      <c r="UUH4" s="26"/>
      <c r="UUI4" s="112"/>
      <c r="UUK4" s="64"/>
      <c r="UUL4" s="26"/>
      <c r="UUM4" s="112"/>
      <c r="UUO4" s="64"/>
      <c r="UUP4" s="26"/>
      <c r="UUQ4" s="112"/>
      <c r="UUS4" s="64"/>
      <c r="UUT4" s="26"/>
      <c r="UUU4" s="112"/>
      <c r="UUW4" s="64"/>
      <c r="UUX4" s="26"/>
      <c r="UUY4" s="112"/>
      <c r="UVA4" s="64"/>
      <c r="UVB4" s="26"/>
      <c r="UVC4" s="112"/>
      <c r="UVE4" s="64"/>
      <c r="UVF4" s="26"/>
      <c r="UVG4" s="112"/>
      <c r="UVI4" s="64"/>
      <c r="UVJ4" s="26"/>
      <c r="UVK4" s="112"/>
      <c r="UVM4" s="64"/>
      <c r="UVN4" s="26"/>
      <c r="UVO4" s="112"/>
      <c r="UVQ4" s="64"/>
      <c r="UVR4" s="26"/>
      <c r="UVS4" s="112"/>
      <c r="UVU4" s="64"/>
      <c r="UVV4" s="26"/>
      <c r="UVW4" s="112"/>
      <c r="UVY4" s="64"/>
      <c r="UVZ4" s="26"/>
      <c r="UWA4" s="112"/>
      <c r="UWC4" s="64"/>
      <c r="UWD4" s="26"/>
      <c r="UWE4" s="112"/>
      <c r="UWG4" s="64"/>
      <c r="UWH4" s="26"/>
      <c r="UWI4" s="112"/>
      <c r="UWK4" s="64"/>
      <c r="UWL4" s="26"/>
      <c r="UWM4" s="112"/>
      <c r="UWO4" s="64"/>
      <c r="UWP4" s="26"/>
      <c r="UWQ4" s="112"/>
      <c r="UWS4" s="64"/>
      <c r="UWT4" s="26"/>
      <c r="UWU4" s="112"/>
      <c r="UWW4" s="64"/>
      <c r="UWX4" s="26"/>
      <c r="UWY4" s="112"/>
      <c r="UXA4" s="64"/>
      <c r="UXB4" s="26"/>
      <c r="UXC4" s="112"/>
      <c r="UXE4" s="64"/>
      <c r="UXF4" s="26"/>
      <c r="UXG4" s="112"/>
      <c r="UXI4" s="64"/>
      <c r="UXJ4" s="26"/>
      <c r="UXK4" s="112"/>
      <c r="UXM4" s="64"/>
      <c r="UXN4" s="26"/>
      <c r="UXO4" s="112"/>
      <c r="UXQ4" s="64"/>
      <c r="UXR4" s="26"/>
      <c r="UXS4" s="112"/>
      <c r="UXU4" s="64"/>
      <c r="UXV4" s="26"/>
      <c r="UXW4" s="112"/>
      <c r="UXY4" s="64"/>
      <c r="UXZ4" s="26"/>
      <c r="UYA4" s="112"/>
      <c r="UYC4" s="64"/>
      <c r="UYD4" s="26"/>
      <c r="UYE4" s="112"/>
      <c r="UYG4" s="64"/>
      <c r="UYH4" s="26"/>
      <c r="UYI4" s="112"/>
      <c r="UYK4" s="64"/>
      <c r="UYL4" s="26"/>
      <c r="UYM4" s="112"/>
      <c r="UYO4" s="64"/>
      <c r="UYP4" s="26"/>
      <c r="UYQ4" s="112"/>
      <c r="UYS4" s="64"/>
      <c r="UYT4" s="26"/>
      <c r="UYU4" s="112"/>
      <c r="UYW4" s="64"/>
      <c r="UYX4" s="26"/>
      <c r="UYY4" s="112"/>
      <c r="UZA4" s="64"/>
      <c r="UZB4" s="26"/>
      <c r="UZC4" s="112"/>
      <c r="UZE4" s="64"/>
      <c r="UZF4" s="26"/>
      <c r="UZG4" s="112"/>
      <c r="UZI4" s="64"/>
      <c r="UZJ4" s="26"/>
      <c r="UZK4" s="112"/>
      <c r="UZM4" s="64"/>
      <c r="UZN4" s="26"/>
      <c r="UZO4" s="112"/>
      <c r="UZQ4" s="64"/>
      <c r="UZR4" s="26"/>
      <c r="UZS4" s="112"/>
      <c r="UZU4" s="64"/>
      <c r="UZV4" s="26"/>
      <c r="UZW4" s="112"/>
      <c r="UZY4" s="64"/>
      <c r="UZZ4" s="26"/>
      <c r="VAA4" s="112"/>
      <c r="VAC4" s="64"/>
      <c r="VAD4" s="26"/>
      <c r="VAE4" s="112"/>
      <c r="VAG4" s="64"/>
      <c r="VAH4" s="26"/>
      <c r="VAI4" s="112"/>
      <c r="VAK4" s="64"/>
      <c r="VAL4" s="26"/>
      <c r="VAM4" s="112"/>
      <c r="VAO4" s="64"/>
      <c r="VAP4" s="26"/>
      <c r="VAQ4" s="112"/>
      <c r="VAS4" s="64"/>
      <c r="VAT4" s="26"/>
      <c r="VAU4" s="112"/>
      <c r="VAW4" s="64"/>
      <c r="VAX4" s="26"/>
      <c r="VAY4" s="112"/>
      <c r="VBA4" s="64"/>
      <c r="VBB4" s="26"/>
      <c r="VBC4" s="112"/>
      <c r="VBE4" s="64"/>
      <c r="VBF4" s="26"/>
      <c r="VBG4" s="112"/>
      <c r="VBI4" s="64"/>
      <c r="VBJ4" s="26"/>
      <c r="VBK4" s="112"/>
      <c r="VBM4" s="64"/>
      <c r="VBN4" s="26"/>
      <c r="VBO4" s="112"/>
      <c r="VBQ4" s="64"/>
      <c r="VBR4" s="26"/>
      <c r="VBS4" s="112"/>
      <c r="VBU4" s="64"/>
      <c r="VBV4" s="26"/>
      <c r="VBW4" s="112"/>
      <c r="VBY4" s="64"/>
      <c r="VBZ4" s="26"/>
      <c r="VCA4" s="112"/>
      <c r="VCC4" s="64"/>
      <c r="VCD4" s="26"/>
      <c r="VCE4" s="112"/>
      <c r="VCG4" s="64"/>
      <c r="VCH4" s="26"/>
      <c r="VCI4" s="112"/>
      <c r="VCK4" s="64"/>
      <c r="VCL4" s="26"/>
      <c r="VCM4" s="112"/>
      <c r="VCO4" s="64"/>
      <c r="VCP4" s="26"/>
      <c r="VCQ4" s="112"/>
      <c r="VCS4" s="64"/>
      <c r="VCT4" s="26"/>
      <c r="VCU4" s="112"/>
      <c r="VCW4" s="64"/>
      <c r="VCX4" s="26"/>
      <c r="VCY4" s="112"/>
      <c r="VDA4" s="64"/>
      <c r="VDB4" s="26"/>
      <c r="VDC4" s="112"/>
      <c r="VDE4" s="64"/>
      <c r="VDF4" s="26"/>
      <c r="VDG4" s="112"/>
      <c r="VDI4" s="64"/>
      <c r="VDJ4" s="26"/>
      <c r="VDK4" s="112"/>
      <c r="VDM4" s="64"/>
      <c r="VDN4" s="26"/>
      <c r="VDO4" s="112"/>
      <c r="VDQ4" s="64"/>
      <c r="VDR4" s="26"/>
      <c r="VDS4" s="112"/>
      <c r="VDU4" s="64"/>
      <c r="VDV4" s="26"/>
      <c r="VDW4" s="112"/>
      <c r="VDY4" s="64"/>
      <c r="VDZ4" s="26"/>
      <c r="VEA4" s="112"/>
      <c r="VEC4" s="64"/>
      <c r="VED4" s="26"/>
      <c r="VEE4" s="112"/>
      <c r="VEG4" s="64"/>
      <c r="VEH4" s="26"/>
      <c r="VEI4" s="112"/>
      <c r="VEK4" s="64"/>
      <c r="VEL4" s="26"/>
      <c r="VEM4" s="112"/>
      <c r="VEO4" s="64"/>
      <c r="VEP4" s="26"/>
      <c r="VEQ4" s="112"/>
      <c r="VES4" s="64"/>
      <c r="VET4" s="26"/>
      <c r="VEU4" s="112"/>
      <c r="VEW4" s="64"/>
      <c r="VEX4" s="26"/>
      <c r="VEY4" s="112"/>
      <c r="VFA4" s="64"/>
      <c r="VFB4" s="26"/>
      <c r="VFC4" s="112"/>
      <c r="VFE4" s="64"/>
      <c r="VFF4" s="26"/>
      <c r="VFG4" s="112"/>
      <c r="VFI4" s="64"/>
      <c r="VFJ4" s="26"/>
      <c r="VFK4" s="112"/>
      <c r="VFM4" s="64"/>
      <c r="VFN4" s="26"/>
      <c r="VFO4" s="112"/>
      <c r="VFQ4" s="64"/>
      <c r="VFR4" s="26"/>
      <c r="VFS4" s="112"/>
      <c r="VFU4" s="64"/>
      <c r="VFV4" s="26"/>
      <c r="VFW4" s="112"/>
      <c r="VFY4" s="64"/>
      <c r="VFZ4" s="26"/>
      <c r="VGA4" s="112"/>
      <c r="VGC4" s="64"/>
      <c r="VGD4" s="26"/>
      <c r="VGE4" s="112"/>
      <c r="VGG4" s="64"/>
      <c r="VGH4" s="26"/>
      <c r="VGI4" s="112"/>
      <c r="VGK4" s="64"/>
      <c r="VGL4" s="26"/>
      <c r="VGM4" s="112"/>
      <c r="VGO4" s="64"/>
      <c r="VGP4" s="26"/>
      <c r="VGQ4" s="112"/>
      <c r="VGS4" s="64"/>
      <c r="VGT4" s="26"/>
      <c r="VGU4" s="112"/>
      <c r="VGW4" s="64"/>
      <c r="VGX4" s="26"/>
      <c r="VGY4" s="112"/>
      <c r="VHA4" s="64"/>
      <c r="VHB4" s="26"/>
      <c r="VHC4" s="112"/>
      <c r="VHE4" s="64"/>
      <c r="VHF4" s="26"/>
      <c r="VHG4" s="112"/>
      <c r="VHI4" s="64"/>
      <c r="VHJ4" s="26"/>
      <c r="VHK4" s="112"/>
      <c r="VHM4" s="64"/>
      <c r="VHN4" s="26"/>
      <c r="VHO4" s="112"/>
      <c r="VHQ4" s="64"/>
      <c r="VHR4" s="26"/>
      <c r="VHS4" s="112"/>
      <c r="VHU4" s="64"/>
      <c r="VHV4" s="26"/>
      <c r="VHW4" s="112"/>
      <c r="VHY4" s="64"/>
      <c r="VHZ4" s="26"/>
      <c r="VIA4" s="112"/>
      <c r="VIC4" s="64"/>
      <c r="VID4" s="26"/>
      <c r="VIE4" s="112"/>
      <c r="VIG4" s="64"/>
      <c r="VIH4" s="26"/>
      <c r="VII4" s="112"/>
      <c r="VIK4" s="64"/>
      <c r="VIL4" s="26"/>
      <c r="VIM4" s="112"/>
      <c r="VIO4" s="64"/>
      <c r="VIP4" s="26"/>
      <c r="VIQ4" s="112"/>
      <c r="VIS4" s="64"/>
      <c r="VIT4" s="26"/>
      <c r="VIU4" s="112"/>
      <c r="VIW4" s="64"/>
      <c r="VIX4" s="26"/>
      <c r="VIY4" s="112"/>
      <c r="VJA4" s="64"/>
      <c r="VJB4" s="26"/>
      <c r="VJC4" s="112"/>
      <c r="VJE4" s="64"/>
      <c r="VJF4" s="26"/>
      <c r="VJG4" s="112"/>
      <c r="VJI4" s="64"/>
      <c r="VJJ4" s="26"/>
      <c r="VJK4" s="112"/>
      <c r="VJM4" s="64"/>
      <c r="VJN4" s="26"/>
      <c r="VJO4" s="112"/>
      <c r="VJQ4" s="64"/>
      <c r="VJR4" s="26"/>
      <c r="VJS4" s="112"/>
      <c r="VJU4" s="64"/>
      <c r="VJV4" s="26"/>
      <c r="VJW4" s="112"/>
      <c r="VJY4" s="64"/>
      <c r="VJZ4" s="26"/>
      <c r="VKA4" s="112"/>
      <c r="VKC4" s="64"/>
      <c r="VKD4" s="26"/>
      <c r="VKE4" s="112"/>
      <c r="VKG4" s="64"/>
      <c r="VKH4" s="26"/>
      <c r="VKI4" s="112"/>
      <c r="VKK4" s="64"/>
      <c r="VKL4" s="26"/>
      <c r="VKM4" s="112"/>
      <c r="VKO4" s="64"/>
      <c r="VKP4" s="26"/>
      <c r="VKQ4" s="112"/>
      <c r="VKS4" s="64"/>
      <c r="VKT4" s="26"/>
      <c r="VKU4" s="112"/>
      <c r="VKW4" s="64"/>
      <c r="VKX4" s="26"/>
      <c r="VKY4" s="112"/>
      <c r="VLA4" s="64"/>
      <c r="VLB4" s="26"/>
      <c r="VLC4" s="112"/>
      <c r="VLE4" s="64"/>
      <c r="VLF4" s="26"/>
      <c r="VLG4" s="112"/>
      <c r="VLI4" s="64"/>
      <c r="VLJ4" s="26"/>
      <c r="VLK4" s="112"/>
      <c r="VLM4" s="64"/>
      <c r="VLN4" s="26"/>
      <c r="VLO4" s="112"/>
      <c r="VLQ4" s="64"/>
      <c r="VLR4" s="26"/>
      <c r="VLS4" s="112"/>
      <c r="VLU4" s="64"/>
      <c r="VLV4" s="26"/>
      <c r="VLW4" s="112"/>
      <c r="VLY4" s="64"/>
      <c r="VLZ4" s="26"/>
      <c r="VMA4" s="112"/>
      <c r="VMC4" s="64"/>
      <c r="VMD4" s="26"/>
      <c r="VME4" s="112"/>
      <c r="VMG4" s="64"/>
      <c r="VMH4" s="26"/>
      <c r="VMI4" s="112"/>
      <c r="VMK4" s="64"/>
      <c r="VML4" s="26"/>
      <c r="VMM4" s="112"/>
      <c r="VMO4" s="64"/>
      <c r="VMP4" s="26"/>
      <c r="VMQ4" s="112"/>
      <c r="VMS4" s="64"/>
      <c r="VMT4" s="26"/>
      <c r="VMU4" s="112"/>
      <c r="VMW4" s="64"/>
      <c r="VMX4" s="26"/>
      <c r="VMY4" s="112"/>
      <c r="VNA4" s="64"/>
      <c r="VNB4" s="26"/>
      <c r="VNC4" s="112"/>
      <c r="VNE4" s="64"/>
      <c r="VNF4" s="26"/>
      <c r="VNG4" s="112"/>
      <c r="VNI4" s="64"/>
      <c r="VNJ4" s="26"/>
      <c r="VNK4" s="112"/>
      <c r="VNM4" s="64"/>
      <c r="VNN4" s="26"/>
      <c r="VNO4" s="112"/>
      <c r="VNQ4" s="64"/>
      <c r="VNR4" s="26"/>
      <c r="VNS4" s="112"/>
      <c r="VNU4" s="64"/>
      <c r="VNV4" s="26"/>
      <c r="VNW4" s="112"/>
      <c r="VNY4" s="64"/>
      <c r="VNZ4" s="26"/>
      <c r="VOA4" s="112"/>
      <c r="VOC4" s="64"/>
      <c r="VOD4" s="26"/>
      <c r="VOE4" s="112"/>
      <c r="VOG4" s="64"/>
      <c r="VOH4" s="26"/>
      <c r="VOI4" s="112"/>
      <c r="VOK4" s="64"/>
      <c r="VOL4" s="26"/>
      <c r="VOM4" s="112"/>
      <c r="VOO4" s="64"/>
      <c r="VOP4" s="26"/>
      <c r="VOQ4" s="112"/>
      <c r="VOS4" s="64"/>
      <c r="VOT4" s="26"/>
      <c r="VOU4" s="112"/>
      <c r="VOW4" s="64"/>
      <c r="VOX4" s="26"/>
      <c r="VOY4" s="112"/>
      <c r="VPA4" s="64"/>
      <c r="VPB4" s="26"/>
      <c r="VPC4" s="112"/>
      <c r="VPE4" s="64"/>
      <c r="VPF4" s="26"/>
      <c r="VPG4" s="112"/>
      <c r="VPI4" s="64"/>
      <c r="VPJ4" s="26"/>
      <c r="VPK4" s="112"/>
      <c r="VPM4" s="64"/>
      <c r="VPN4" s="26"/>
      <c r="VPO4" s="112"/>
      <c r="VPQ4" s="64"/>
      <c r="VPR4" s="26"/>
      <c r="VPS4" s="112"/>
      <c r="VPU4" s="64"/>
      <c r="VPV4" s="26"/>
      <c r="VPW4" s="112"/>
      <c r="VPY4" s="64"/>
      <c r="VPZ4" s="26"/>
      <c r="VQA4" s="112"/>
      <c r="VQC4" s="64"/>
      <c r="VQD4" s="26"/>
      <c r="VQE4" s="112"/>
      <c r="VQG4" s="64"/>
      <c r="VQH4" s="26"/>
      <c r="VQI4" s="112"/>
      <c r="VQK4" s="64"/>
      <c r="VQL4" s="26"/>
      <c r="VQM4" s="112"/>
      <c r="VQO4" s="64"/>
      <c r="VQP4" s="26"/>
      <c r="VQQ4" s="112"/>
      <c r="VQS4" s="64"/>
      <c r="VQT4" s="26"/>
      <c r="VQU4" s="112"/>
      <c r="VQW4" s="64"/>
      <c r="VQX4" s="26"/>
      <c r="VQY4" s="112"/>
      <c r="VRA4" s="64"/>
      <c r="VRB4" s="26"/>
      <c r="VRC4" s="112"/>
      <c r="VRE4" s="64"/>
      <c r="VRF4" s="26"/>
      <c r="VRG4" s="112"/>
      <c r="VRI4" s="64"/>
      <c r="VRJ4" s="26"/>
      <c r="VRK4" s="112"/>
      <c r="VRM4" s="64"/>
      <c r="VRN4" s="26"/>
      <c r="VRO4" s="112"/>
      <c r="VRQ4" s="64"/>
      <c r="VRR4" s="26"/>
      <c r="VRS4" s="112"/>
      <c r="VRU4" s="64"/>
      <c r="VRV4" s="26"/>
      <c r="VRW4" s="112"/>
      <c r="VRY4" s="64"/>
      <c r="VRZ4" s="26"/>
      <c r="VSA4" s="112"/>
      <c r="VSC4" s="64"/>
      <c r="VSD4" s="26"/>
      <c r="VSE4" s="112"/>
      <c r="VSG4" s="64"/>
      <c r="VSH4" s="26"/>
      <c r="VSI4" s="112"/>
      <c r="VSK4" s="64"/>
      <c r="VSL4" s="26"/>
      <c r="VSM4" s="112"/>
      <c r="VSO4" s="64"/>
      <c r="VSP4" s="26"/>
      <c r="VSQ4" s="112"/>
      <c r="VSS4" s="64"/>
      <c r="VST4" s="26"/>
      <c r="VSU4" s="112"/>
      <c r="VSW4" s="64"/>
      <c r="VSX4" s="26"/>
      <c r="VSY4" s="112"/>
      <c r="VTA4" s="64"/>
      <c r="VTB4" s="26"/>
      <c r="VTC4" s="112"/>
      <c r="VTE4" s="64"/>
      <c r="VTF4" s="26"/>
      <c r="VTG4" s="112"/>
      <c r="VTI4" s="64"/>
      <c r="VTJ4" s="26"/>
      <c r="VTK4" s="112"/>
      <c r="VTM4" s="64"/>
      <c r="VTN4" s="26"/>
      <c r="VTO4" s="112"/>
      <c r="VTQ4" s="64"/>
      <c r="VTR4" s="26"/>
      <c r="VTS4" s="112"/>
      <c r="VTU4" s="64"/>
      <c r="VTV4" s="26"/>
      <c r="VTW4" s="112"/>
      <c r="VTY4" s="64"/>
      <c r="VTZ4" s="26"/>
      <c r="VUA4" s="112"/>
      <c r="VUC4" s="64"/>
      <c r="VUD4" s="26"/>
      <c r="VUE4" s="112"/>
      <c r="VUG4" s="64"/>
      <c r="VUH4" s="26"/>
      <c r="VUI4" s="112"/>
      <c r="VUK4" s="64"/>
      <c r="VUL4" s="26"/>
      <c r="VUM4" s="112"/>
      <c r="VUO4" s="64"/>
      <c r="VUP4" s="26"/>
      <c r="VUQ4" s="112"/>
      <c r="VUS4" s="64"/>
      <c r="VUT4" s="26"/>
      <c r="VUU4" s="112"/>
      <c r="VUW4" s="64"/>
      <c r="VUX4" s="26"/>
      <c r="VUY4" s="112"/>
      <c r="VVA4" s="64"/>
      <c r="VVB4" s="26"/>
      <c r="VVC4" s="112"/>
      <c r="VVE4" s="64"/>
      <c r="VVF4" s="26"/>
      <c r="VVG4" s="112"/>
      <c r="VVI4" s="64"/>
      <c r="VVJ4" s="26"/>
      <c r="VVK4" s="112"/>
      <c r="VVM4" s="64"/>
      <c r="VVN4" s="26"/>
      <c r="VVO4" s="112"/>
      <c r="VVQ4" s="64"/>
      <c r="VVR4" s="26"/>
      <c r="VVS4" s="112"/>
      <c r="VVU4" s="64"/>
      <c r="VVV4" s="26"/>
      <c r="VVW4" s="112"/>
      <c r="VVY4" s="64"/>
      <c r="VVZ4" s="26"/>
      <c r="VWA4" s="112"/>
      <c r="VWC4" s="64"/>
      <c r="VWD4" s="26"/>
      <c r="VWE4" s="112"/>
      <c r="VWG4" s="64"/>
      <c r="VWH4" s="26"/>
      <c r="VWI4" s="112"/>
      <c r="VWK4" s="64"/>
      <c r="VWL4" s="26"/>
      <c r="VWM4" s="112"/>
      <c r="VWO4" s="64"/>
      <c r="VWP4" s="26"/>
      <c r="VWQ4" s="112"/>
      <c r="VWS4" s="64"/>
      <c r="VWT4" s="26"/>
      <c r="VWU4" s="112"/>
      <c r="VWW4" s="64"/>
      <c r="VWX4" s="26"/>
      <c r="VWY4" s="112"/>
      <c r="VXA4" s="64"/>
      <c r="VXB4" s="26"/>
      <c r="VXC4" s="112"/>
      <c r="VXE4" s="64"/>
      <c r="VXF4" s="26"/>
      <c r="VXG4" s="112"/>
      <c r="VXI4" s="64"/>
      <c r="VXJ4" s="26"/>
      <c r="VXK4" s="112"/>
      <c r="VXM4" s="64"/>
      <c r="VXN4" s="26"/>
      <c r="VXO4" s="112"/>
      <c r="VXQ4" s="64"/>
      <c r="VXR4" s="26"/>
      <c r="VXS4" s="112"/>
      <c r="VXU4" s="64"/>
      <c r="VXV4" s="26"/>
      <c r="VXW4" s="112"/>
      <c r="VXY4" s="64"/>
      <c r="VXZ4" s="26"/>
      <c r="VYA4" s="112"/>
      <c r="VYC4" s="64"/>
      <c r="VYD4" s="26"/>
      <c r="VYE4" s="112"/>
      <c r="VYG4" s="64"/>
      <c r="VYH4" s="26"/>
      <c r="VYI4" s="112"/>
      <c r="VYK4" s="64"/>
      <c r="VYL4" s="26"/>
      <c r="VYM4" s="112"/>
      <c r="VYO4" s="64"/>
      <c r="VYP4" s="26"/>
      <c r="VYQ4" s="112"/>
      <c r="VYS4" s="64"/>
      <c r="VYT4" s="26"/>
      <c r="VYU4" s="112"/>
      <c r="VYW4" s="64"/>
      <c r="VYX4" s="26"/>
      <c r="VYY4" s="112"/>
      <c r="VZA4" s="64"/>
      <c r="VZB4" s="26"/>
      <c r="VZC4" s="112"/>
      <c r="VZE4" s="64"/>
      <c r="VZF4" s="26"/>
      <c r="VZG4" s="112"/>
      <c r="VZI4" s="64"/>
      <c r="VZJ4" s="26"/>
      <c r="VZK4" s="112"/>
      <c r="VZM4" s="64"/>
      <c r="VZN4" s="26"/>
      <c r="VZO4" s="112"/>
      <c r="VZQ4" s="64"/>
      <c r="VZR4" s="26"/>
      <c r="VZS4" s="112"/>
      <c r="VZU4" s="64"/>
      <c r="VZV4" s="26"/>
      <c r="VZW4" s="112"/>
      <c r="VZY4" s="64"/>
      <c r="VZZ4" s="26"/>
      <c r="WAA4" s="112"/>
      <c r="WAC4" s="64"/>
      <c r="WAD4" s="26"/>
      <c r="WAE4" s="112"/>
      <c r="WAG4" s="64"/>
      <c r="WAH4" s="26"/>
      <c r="WAI4" s="112"/>
      <c r="WAK4" s="64"/>
      <c r="WAL4" s="26"/>
      <c r="WAM4" s="112"/>
      <c r="WAO4" s="64"/>
      <c r="WAP4" s="26"/>
      <c r="WAQ4" s="112"/>
      <c r="WAS4" s="64"/>
      <c r="WAT4" s="26"/>
      <c r="WAU4" s="112"/>
      <c r="WAW4" s="64"/>
      <c r="WAX4" s="26"/>
      <c r="WAY4" s="112"/>
      <c r="WBA4" s="64"/>
      <c r="WBB4" s="26"/>
      <c r="WBC4" s="112"/>
      <c r="WBE4" s="64"/>
      <c r="WBF4" s="26"/>
      <c r="WBG4" s="112"/>
      <c r="WBI4" s="64"/>
      <c r="WBJ4" s="26"/>
      <c r="WBK4" s="112"/>
      <c r="WBM4" s="64"/>
      <c r="WBN4" s="26"/>
      <c r="WBO4" s="112"/>
      <c r="WBQ4" s="64"/>
      <c r="WBR4" s="26"/>
      <c r="WBS4" s="112"/>
      <c r="WBU4" s="64"/>
      <c r="WBV4" s="26"/>
      <c r="WBW4" s="112"/>
      <c r="WBY4" s="64"/>
      <c r="WBZ4" s="26"/>
      <c r="WCA4" s="112"/>
      <c r="WCC4" s="64"/>
      <c r="WCD4" s="26"/>
      <c r="WCE4" s="112"/>
      <c r="WCG4" s="64"/>
      <c r="WCH4" s="26"/>
      <c r="WCI4" s="112"/>
      <c r="WCK4" s="64"/>
      <c r="WCL4" s="26"/>
      <c r="WCM4" s="112"/>
      <c r="WCO4" s="64"/>
      <c r="WCP4" s="26"/>
      <c r="WCQ4" s="112"/>
      <c r="WCS4" s="64"/>
      <c r="WCT4" s="26"/>
      <c r="WCU4" s="112"/>
      <c r="WCW4" s="64"/>
      <c r="WCX4" s="26"/>
      <c r="WCY4" s="112"/>
      <c r="WDA4" s="64"/>
      <c r="WDB4" s="26"/>
      <c r="WDC4" s="112"/>
      <c r="WDE4" s="64"/>
      <c r="WDF4" s="26"/>
      <c r="WDG4" s="112"/>
      <c r="WDI4" s="64"/>
      <c r="WDJ4" s="26"/>
      <c r="WDK4" s="112"/>
      <c r="WDM4" s="64"/>
      <c r="WDN4" s="26"/>
      <c r="WDO4" s="112"/>
      <c r="WDQ4" s="64"/>
      <c r="WDR4" s="26"/>
      <c r="WDS4" s="112"/>
      <c r="WDU4" s="64"/>
      <c r="WDV4" s="26"/>
      <c r="WDW4" s="112"/>
      <c r="WDY4" s="64"/>
      <c r="WDZ4" s="26"/>
      <c r="WEA4" s="112"/>
      <c r="WEC4" s="64"/>
      <c r="WED4" s="26"/>
      <c r="WEE4" s="112"/>
      <c r="WEG4" s="64"/>
      <c r="WEH4" s="26"/>
      <c r="WEI4" s="112"/>
      <c r="WEK4" s="64"/>
      <c r="WEL4" s="26"/>
      <c r="WEM4" s="112"/>
      <c r="WEO4" s="64"/>
      <c r="WEP4" s="26"/>
      <c r="WEQ4" s="112"/>
      <c r="WES4" s="64"/>
      <c r="WET4" s="26"/>
      <c r="WEU4" s="112"/>
      <c r="WEW4" s="64"/>
      <c r="WEX4" s="26"/>
      <c r="WEY4" s="112"/>
      <c r="WFA4" s="64"/>
      <c r="WFB4" s="26"/>
      <c r="WFC4" s="112"/>
      <c r="WFE4" s="64"/>
      <c r="WFF4" s="26"/>
      <c r="WFG4" s="112"/>
      <c r="WFI4" s="64"/>
      <c r="WFJ4" s="26"/>
      <c r="WFK4" s="112"/>
      <c r="WFM4" s="64"/>
      <c r="WFN4" s="26"/>
      <c r="WFO4" s="112"/>
      <c r="WFQ4" s="64"/>
      <c r="WFR4" s="26"/>
      <c r="WFS4" s="112"/>
      <c r="WFU4" s="64"/>
      <c r="WFV4" s="26"/>
      <c r="WFW4" s="112"/>
      <c r="WFY4" s="64"/>
      <c r="WFZ4" s="26"/>
      <c r="WGA4" s="112"/>
      <c r="WGC4" s="64"/>
      <c r="WGD4" s="26"/>
      <c r="WGE4" s="112"/>
      <c r="WGG4" s="64"/>
      <c r="WGH4" s="26"/>
      <c r="WGI4" s="112"/>
      <c r="WGK4" s="64"/>
      <c r="WGL4" s="26"/>
      <c r="WGM4" s="112"/>
      <c r="WGO4" s="64"/>
      <c r="WGP4" s="26"/>
      <c r="WGQ4" s="112"/>
      <c r="WGS4" s="64"/>
      <c r="WGT4" s="26"/>
      <c r="WGU4" s="112"/>
      <c r="WGW4" s="64"/>
      <c r="WGX4" s="26"/>
      <c r="WGY4" s="112"/>
      <c r="WHA4" s="64"/>
      <c r="WHB4" s="26"/>
      <c r="WHC4" s="112"/>
      <c r="WHE4" s="64"/>
      <c r="WHF4" s="26"/>
      <c r="WHG4" s="112"/>
      <c r="WHI4" s="64"/>
      <c r="WHJ4" s="26"/>
      <c r="WHK4" s="112"/>
      <c r="WHM4" s="64"/>
      <c r="WHN4" s="26"/>
      <c r="WHO4" s="112"/>
      <c r="WHQ4" s="64"/>
      <c r="WHR4" s="26"/>
      <c r="WHS4" s="112"/>
      <c r="WHU4" s="64"/>
      <c r="WHV4" s="26"/>
      <c r="WHW4" s="112"/>
      <c r="WHY4" s="64"/>
      <c r="WHZ4" s="26"/>
      <c r="WIA4" s="112"/>
      <c r="WIC4" s="64"/>
      <c r="WID4" s="26"/>
      <c r="WIE4" s="112"/>
      <c r="WIG4" s="64"/>
      <c r="WIH4" s="26"/>
      <c r="WII4" s="112"/>
      <c r="WIK4" s="64"/>
      <c r="WIL4" s="26"/>
      <c r="WIM4" s="112"/>
      <c r="WIO4" s="64"/>
      <c r="WIP4" s="26"/>
      <c r="WIQ4" s="112"/>
      <c r="WIS4" s="64"/>
      <c r="WIT4" s="26"/>
      <c r="WIU4" s="112"/>
      <c r="WIW4" s="64"/>
      <c r="WIX4" s="26"/>
      <c r="WIY4" s="112"/>
      <c r="WJA4" s="64"/>
      <c r="WJB4" s="26"/>
      <c r="WJC4" s="112"/>
      <c r="WJE4" s="64"/>
      <c r="WJF4" s="26"/>
      <c r="WJG4" s="112"/>
      <c r="WJI4" s="64"/>
      <c r="WJJ4" s="26"/>
      <c r="WJK4" s="112"/>
      <c r="WJM4" s="64"/>
      <c r="WJN4" s="26"/>
      <c r="WJO4" s="112"/>
      <c r="WJQ4" s="64"/>
      <c r="WJR4" s="26"/>
      <c r="WJS4" s="112"/>
      <c r="WJU4" s="64"/>
      <c r="WJV4" s="26"/>
      <c r="WJW4" s="112"/>
      <c r="WJY4" s="64"/>
      <c r="WJZ4" s="26"/>
      <c r="WKA4" s="112"/>
      <c r="WKC4" s="64"/>
      <c r="WKD4" s="26"/>
      <c r="WKE4" s="112"/>
      <c r="WKG4" s="64"/>
      <c r="WKH4" s="26"/>
      <c r="WKI4" s="112"/>
      <c r="WKK4" s="64"/>
      <c r="WKL4" s="26"/>
      <c r="WKM4" s="112"/>
      <c r="WKO4" s="64"/>
      <c r="WKP4" s="26"/>
      <c r="WKQ4" s="112"/>
      <c r="WKS4" s="64"/>
      <c r="WKT4" s="26"/>
      <c r="WKU4" s="112"/>
      <c r="WKW4" s="64"/>
      <c r="WKX4" s="26"/>
      <c r="WKY4" s="112"/>
      <c r="WLA4" s="64"/>
      <c r="WLB4" s="26"/>
      <c r="WLC4" s="112"/>
      <c r="WLE4" s="64"/>
      <c r="WLF4" s="26"/>
      <c r="WLG4" s="112"/>
      <c r="WLI4" s="64"/>
      <c r="WLJ4" s="26"/>
      <c r="WLK4" s="112"/>
      <c r="WLM4" s="64"/>
      <c r="WLN4" s="26"/>
      <c r="WLO4" s="112"/>
      <c r="WLQ4" s="64"/>
      <c r="WLR4" s="26"/>
      <c r="WLS4" s="112"/>
      <c r="WLU4" s="64"/>
      <c r="WLV4" s="26"/>
      <c r="WLW4" s="112"/>
      <c r="WLY4" s="64"/>
      <c r="WLZ4" s="26"/>
      <c r="WMA4" s="112"/>
      <c r="WMC4" s="64"/>
      <c r="WMD4" s="26"/>
      <c r="WME4" s="112"/>
      <c r="WMG4" s="64"/>
      <c r="WMH4" s="26"/>
      <c r="WMI4" s="112"/>
      <c r="WMK4" s="64"/>
      <c r="WML4" s="26"/>
      <c r="WMM4" s="112"/>
      <c r="WMO4" s="64"/>
      <c r="WMP4" s="26"/>
      <c r="WMQ4" s="112"/>
      <c r="WMS4" s="64"/>
      <c r="WMT4" s="26"/>
      <c r="WMU4" s="112"/>
      <c r="WMW4" s="64"/>
      <c r="WMX4" s="26"/>
      <c r="WMY4" s="112"/>
      <c r="WNA4" s="64"/>
      <c r="WNB4" s="26"/>
      <c r="WNC4" s="112"/>
      <c r="WNE4" s="64"/>
      <c r="WNF4" s="26"/>
      <c r="WNG4" s="112"/>
      <c r="WNI4" s="64"/>
      <c r="WNJ4" s="26"/>
      <c r="WNK4" s="112"/>
      <c r="WNM4" s="64"/>
      <c r="WNN4" s="26"/>
      <c r="WNO4" s="112"/>
      <c r="WNQ4" s="64"/>
      <c r="WNR4" s="26"/>
      <c r="WNS4" s="112"/>
      <c r="WNU4" s="64"/>
      <c r="WNV4" s="26"/>
      <c r="WNW4" s="112"/>
      <c r="WNY4" s="64"/>
      <c r="WNZ4" s="26"/>
      <c r="WOA4" s="112"/>
      <c r="WOC4" s="64"/>
      <c r="WOD4" s="26"/>
      <c r="WOE4" s="112"/>
      <c r="WOG4" s="64"/>
      <c r="WOH4" s="26"/>
      <c r="WOI4" s="112"/>
      <c r="WOK4" s="64"/>
      <c r="WOL4" s="26"/>
      <c r="WOM4" s="112"/>
      <c r="WOO4" s="64"/>
      <c r="WOP4" s="26"/>
      <c r="WOQ4" s="112"/>
      <c r="WOS4" s="64"/>
      <c r="WOT4" s="26"/>
      <c r="WOU4" s="112"/>
      <c r="WOW4" s="64"/>
      <c r="WOX4" s="26"/>
      <c r="WOY4" s="112"/>
      <c r="WPA4" s="64"/>
      <c r="WPB4" s="26"/>
      <c r="WPC4" s="112"/>
      <c r="WPE4" s="64"/>
      <c r="WPF4" s="26"/>
      <c r="WPG4" s="112"/>
      <c r="WPI4" s="64"/>
      <c r="WPJ4" s="26"/>
      <c r="WPK4" s="112"/>
      <c r="WPM4" s="64"/>
      <c r="WPN4" s="26"/>
      <c r="WPO4" s="112"/>
      <c r="WPQ4" s="64"/>
      <c r="WPR4" s="26"/>
      <c r="WPS4" s="112"/>
      <c r="WPU4" s="64"/>
      <c r="WPV4" s="26"/>
      <c r="WPW4" s="112"/>
      <c r="WPY4" s="64"/>
      <c r="WPZ4" s="26"/>
      <c r="WQA4" s="112"/>
      <c r="WQC4" s="64"/>
      <c r="WQD4" s="26"/>
      <c r="WQE4" s="112"/>
      <c r="WQG4" s="64"/>
      <c r="WQH4" s="26"/>
      <c r="WQI4" s="112"/>
      <c r="WQK4" s="64"/>
      <c r="WQL4" s="26"/>
      <c r="WQM4" s="112"/>
      <c r="WQO4" s="64"/>
      <c r="WQP4" s="26"/>
      <c r="WQQ4" s="112"/>
      <c r="WQS4" s="64"/>
      <c r="WQT4" s="26"/>
      <c r="WQU4" s="112"/>
      <c r="WQW4" s="64"/>
      <c r="WQX4" s="26"/>
      <c r="WQY4" s="112"/>
      <c r="WRA4" s="64"/>
      <c r="WRB4" s="26"/>
      <c r="WRC4" s="112"/>
      <c r="WRE4" s="64"/>
      <c r="WRF4" s="26"/>
      <c r="WRG4" s="112"/>
      <c r="WRI4" s="64"/>
      <c r="WRJ4" s="26"/>
      <c r="WRK4" s="112"/>
      <c r="WRM4" s="64"/>
      <c r="WRN4" s="26"/>
      <c r="WRO4" s="112"/>
      <c r="WRQ4" s="64"/>
      <c r="WRR4" s="26"/>
      <c r="WRS4" s="112"/>
      <c r="WRU4" s="64"/>
      <c r="WRV4" s="26"/>
      <c r="WRW4" s="112"/>
      <c r="WRY4" s="64"/>
      <c r="WRZ4" s="26"/>
      <c r="WSA4" s="112"/>
      <c r="WSC4" s="64"/>
      <c r="WSD4" s="26"/>
      <c r="WSE4" s="112"/>
      <c r="WSG4" s="64"/>
      <c r="WSH4" s="26"/>
      <c r="WSI4" s="112"/>
      <c r="WSK4" s="64"/>
      <c r="WSL4" s="26"/>
      <c r="WSM4" s="112"/>
      <c r="WSO4" s="64"/>
      <c r="WSP4" s="26"/>
      <c r="WSQ4" s="112"/>
      <c r="WSS4" s="64"/>
      <c r="WST4" s="26"/>
      <c r="WSU4" s="112"/>
      <c r="WSW4" s="64"/>
      <c r="WSX4" s="26"/>
      <c r="WSY4" s="112"/>
      <c r="WTA4" s="64"/>
      <c r="WTB4" s="26"/>
      <c r="WTC4" s="112"/>
      <c r="WTE4" s="64"/>
      <c r="WTF4" s="26"/>
      <c r="WTG4" s="112"/>
      <c r="WTI4" s="64"/>
      <c r="WTJ4" s="26"/>
      <c r="WTK4" s="112"/>
      <c r="WTM4" s="64"/>
      <c r="WTN4" s="26"/>
      <c r="WTO4" s="112"/>
      <c r="WTQ4" s="64"/>
      <c r="WTR4" s="26"/>
      <c r="WTS4" s="112"/>
      <c r="WTU4" s="64"/>
      <c r="WTV4" s="26"/>
      <c r="WTW4" s="112"/>
      <c r="WTY4" s="64"/>
      <c r="WTZ4" s="26"/>
      <c r="WUA4" s="112"/>
      <c r="WUC4" s="64"/>
      <c r="WUD4" s="26"/>
      <c r="WUE4" s="112"/>
      <c r="WUG4" s="64"/>
      <c r="WUH4" s="26"/>
      <c r="WUI4" s="112"/>
      <c r="WUK4" s="64"/>
      <c r="WUL4" s="26"/>
      <c r="WUM4" s="112"/>
      <c r="WUO4" s="64"/>
      <c r="WUP4" s="26"/>
      <c r="WUQ4" s="112"/>
      <c r="WUS4" s="64"/>
      <c r="WUT4" s="26"/>
      <c r="WUU4" s="112"/>
      <c r="WUW4" s="64"/>
      <c r="WUX4" s="26"/>
      <c r="WUY4" s="112"/>
      <c r="WVA4" s="64"/>
      <c r="WVB4" s="26"/>
      <c r="WVC4" s="112"/>
      <c r="WVE4" s="64"/>
      <c r="WVF4" s="26"/>
      <c r="WVG4" s="112"/>
      <c r="WVI4" s="64"/>
      <c r="WVJ4" s="26"/>
      <c r="WVK4" s="112"/>
      <c r="WVM4" s="64"/>
      <c r="WVN4" s="26"/>
      <c r="WVO4" s="112"/>
      <c r="WVQ4" s="64"/>
      <c r="WVR4" s="26"/>
      <c r="WVS4" s="112"/>
      <c r="WVU4" s="64"/>
      <c r="WVV4" s="26"/>
      <c r="WVW4" s="112"/>
      <c r="WVY4" s="64"/>
      <c r="WVZ4" s="26"/>
      <c r="WWA4" s="112"/>
      <c r="WWC4" s="64"/>
      <c r="WWD4" s="26"/>
      <c r="WWE4" s="112"/>
      <c r="WWG4" s="64"/>
      <c r="WWH4" s="26"/>
      <c r="WWI4" s="112"/>
      <c r="WWK4" s="64"/>
      <c r="WWL4" s="26"/>
      <c r="WWM4" s="112"/>
      <c r="WWO4" s="64"/>
      <c r="WWP4" s="26"/>
      <c r="WWQ4" s="112"/>
      <c r="WWS4" s="64"/>
      <c r="WWT4" s="26"/>
      <c r="WWU4" s="112"/>
      <c r="WWW4" s="64"/>
      <c r="WWX4" s="26"/>
      <c r="WWY4" s="112"/>
      <c r="WXA4" s="64"/>
      <c r="WXB4" s="26"/>
      <c r="WXC4" s="112"/>
      <c r="WXE4" s="64"/>
      <c r="WXF4" s="26"/>
      <c r="WXG4" s="112"/>
      <c r="WXI4" s="64"/>
      <c r="WXJ4" s="26"/>
      <c r="WXK4" s="112"/>
      <c r="WXM4" s="64"/>
      <c r="WXN4" s="26"/>
      <c r="WXO4" s="112"/>
      <c r="WXQ4" s="64"/>
      <c r="WXR4" s="26"/>
      <c r="WXS4" s="112"/>
      <c r="WXU4" s="64"/>
      <c r="WXV4" s="26"/>
      <c r="WXW4" s="112"/>
      <c r="WXY4" s="64"/>
      <c r="WXZ4" s="26"/>
      <c r="WYA4" s="112"/>
      <c r="WYC4" s="64"/>
      <c r="WYD4" s="26"/>
      <c r="WYE4" s="112"/>
      <c r="WYG4" s="64"/>
      <c r="WYH4" s="26"/>
      <c r="WYI4" s="112"/>
      <c r="WYK4" s="64"/>
      <c r="WYL4" s="26"/>
      <c r="WYM4" s="112"/>
      <c r="WYO4" s="64"/>
      <c r="WYP4" s="26"/>
      <c r="WYQ4" s="112"/>
      <c r="WYS4" s="64"/>
      <c r="WYT4" s="26"/>
      <c r="WYU4" s="112"/>
      <c r="WYW4" s="64"/>
      <c r="WYX4" s="26"/>
      <c r="WYY4" s="112"/>
      <c r="WZA4" s="64"/>
      <c r="WZB4" s="26"/>
      <c r="WZC4" s="112"/>
      <c r="WZE4" s="64"/>
      <c r="WZF4" s="26"/>
      <c r="WZG4" s="112"/>
      <c r="WZI4" s="64"/>
      <c r="WZJ4" s="26"/>
      <c r="WZK4" s="112"/>
      <c r="WZM4" s="64"/>
      <c r="WZN4" s="26"/>
      <c r="WZO4" s="112"/>
      <c r="WZQ4" s="64"/>
      <c r="WZR4" s="26"/>
      <c r="WZS4" s="112"/>
      <c r="WZU4" s="64"/>
      <c r="WZV4" s="26"/>
      <c r="WZW4" s="112"/>
      <c r="WZY4" s="64"/>
      <c r="WZZ4" s="26"/>
      <c r="XAA4" s="112"/>
      <c r="XAC4" s="64"/>
      <c r="XAD4" s="26"/>
      <c r="XAE4" s="112"/>
      <c r="XAG4" s="64"/>
      <c r="XAH4" s="26"/>
      <c r="XAI4" s="112"/>
      <c r="XAK4" s="64"/>
      <c r="XAL4" s="26"/>
      <c r="XAM4" s="112"/>
      <c r="XAO4" s="64"/>
      <c r="XAP4" s="26"/>
      <c r="XAQ4" s="112"/>
      <c r="XAS4" s="64"/>
      <c r="XAT4" s="26"/>
      <c r="XAU4" s="112"/>
      <c r="XAW4" s="64"/>
      <c r="XAX4" s="26"/>
      <c r="XAY4" s="112"/>
      <c r="XBA4" s="64"/>
      <c r="XBB4" s="26"/>
      <c r="XBC4" s="112"/>
      <c r="XBE4" s="64"/>
      <c r="XBF4" s="26"/>
      <c r="XBG4" s="112"/>
      <c r="XBI4" s="64"/>
      <c r="XBJ4" s="26"/>
      <c r="XBK4" s="112"/>
      <c r="XBM4" s="64"/>
      <c r="XBN4" s="26"/>
      <c r="XBO4" s="112"/>
      <c r="XBQ4" s="64"/>
      <c r="XBR4" s="26"/>
      <c r="XBS4" s="112"/>
      <c r="XBU4" s="64"/>
      <c r="XBV4" s="26"/>
      <c r="XBW4" s="112"/>
      <c r="XBY4" s="64"/>
      <c r="XBZ4" s="26"/>
      <c r="XCA4" s="112"/>
      <c r="XCC4" s="64"/>
      <c r="XCD4" s="26"/>
      <c r="XCE4" s="112"/>
      <c r="XCG4" s="64"/>
      <c r="XCH4" s="26"/>
      <c r="XCI4" s="112"/>
      <c r="XCK4" s="64"/>
      <c r="XCL4" s="26"/>
      <c r="XCM4" s="112"/>
      <c r="XCO4" s="64"/>
      <c r="XCP4" s="26"/>
      <c r="XCQ4" s="112"/>
      <c r="XCS4" s="64"/>
      <c r="XCT4" s="26"/>
      <c r="XCU4" s="112"/>
      <c r="XCW4" s="64"/>
      <c r="XCX4" s="26"/>
      <c r="XCY4" s="112"/>
      <c r="XDA4" s="64"/>
      <c r="XDB4" s="26"/>
      <c r="XDC4" s="112"/>
      <c r="XDE4" s="64"/>
      <c r="XDF4" s="26"/>
      <c r="XDG4" s="112"/>
      <c r="XDI4" s="64"/>
      <c r="XDJ4" s="26"/>
      <c r="XDK4" s="112"/>
      <c r="XDM4" s="64"/>
      <c r="XDN4" s="26"/>
      <c r="XDO4" s="112"/>
      <c r="XDQ4" s="64"/>
      <c r="XDR4" s="26"/>
      <c r="XDS4" s="112"/>
      <c r="XDU4" s="64"/>
      <c r="XDV4" s="26"/>
      <c r="XDW4" s="112"/>
      <c r="XDY4" s="64"/>
      <c r="XDZ4" s="26"/>
      <c r="XEA4" s="112"/>
      <c r="XEC4" s="64"/>
      <c r="XED4" s="26"/>
      <c r="XEE4" s="112"/>
      <c r="XEG4" s="64"/>
      <c r="XEH4" s="26"/>
      <c r="XEI4" s="112"/>
      <c r="XEK4" s="64"/>
      <c r="XEL4" s="26"/>
      <c r="XEM4" s="112"/>
      <c r="XEO4" s="64"/>
      <c r="XEP4" s="26"/>
      <c r="XEQ4" s="112"/>
      <c r="XES4" s="64"/>
      <c r="XET4" s="26"/>
      <c r="XEU4" s="112"/>
      <c r="XEW4" s="64"/>
      <c r="XEX4" s="26"/>
      <c r="XEY4" s="112"/>
      <c r="XFA4" s="64"/>
      <c r="XFB4" s="26"/>
      <c r="XFC4" s="112"/>
    </row>
    <row r="5" spans="1:1023 1025:2047 2049:3071 3073:4095 4097:5119 5121:6143 6145:7167 7169:8191 8193:9215 9217:10239 10241:11263 11265:12287 12289:13311 13313:14335 14337:15359 15361:16383" ht="25.5" x14ac:dyDescent="0.2">
      <c r="B5" s="7" t="s">
        <v>2551</v>
      </c>
      <c r="C5" s="7" t="s">
        <v>2552</v>
      </c>
      <c r="D5" s="7" t="s">
        <v>2553</v>
      </c>
      <c r="E5" s="7" t="s">
        <v>2554</v>
      </c>
      <c r="F5" s="7" t="s">
        <v>2555</v>
      </c>
      <c r="G5" s="7" t="s">
        <v>2556</v>
      </c>
      <c r="H5" s="7" t="s">
        <v>2557</v>
      </c>
      <c r="I5" s="7" t="s">
        <v>2558</v>
      </c>
      <c r="J5" s="7" t="s">
        <v>2559</v>
      </c>
      <c r="K5" s="7" t="s">
        <v>2560</v>
      </c>
      <c r="L5" s="7" t="s">
        <v>2561</v>
      </c>
      <c r="M5" s="69" t="s">
        <v>2562</v>
      </c>
      <c r="N5" s="7" t="s">
        <v>2563</v>
      </c>
      <c r="O5" s="7" t="s">
        <v>2564</v>
      </c>
      <c r="P5" s="7" t="s">
        <v>2565</v>
      </c>
      <c r="Q5" s="8" t="s">
        <v>2566</v>
      </c>
      <c r="R5" s="7" t="s">
        <v>2567</v>
      </c>
      <c r="S5" s="7" t="s">
        <v>2568</v>
      </c>
      <c r="T5" s="72" t="s">
        <v>0</v>
      </c>
      <c r="U5" s="9" t="s">
        <v>2569</v>
      </c>
      <c r="V5" s="9" t="s">
        <v>7507</v>
      </c>
      <c r="W5" s="10" t="s">
        <v>1</v>
      </c>
    </row>
    <row r="6" spans="1:1023 1025:2047 2049:3071 3073:4095 4097:5119 5121:6143 6145:7167 7169:8191 8193:9215 9217:10239 10241:11263 11265:12287 12289:13311 13313:14335 14337:15359 15361:16383" ht="45" x14ac:dyDescent="0.2">
      <c r="A6" s="147" t="s">
        <v>7509</v>
      </c>
      <c r="B6" s="124"/>
      <c r="C6" s="11" t="s">
        <v>2570</v>
      </c>
      <c r="D6" s="122"/>
      <c r="E6" s="124" t="s">
        <v>2571</v>
      </c>
      <c r="F6" s="124" t="s">
        <v>2572</v>
      </c>
      <c r="G6" s="124" t="s">
        <v>2573</v>
      </c>
      <c r="H6" s="124" t="s">
        <v>2574</v>
      </c>
      <c r="I6" s="124" t="s">
        <v>2575</v>
      </c>
      <c r="J6" s="124" t="s">
        <v>2576</v>
      </c>
      <c r="K6" s="11" t="s">
        <v>2577</v>
      </c>
      <c r="L6" s="11" t="s">
        <v>2577</v>
      </c>
      <c r="M6" s="144" t="s">
        <v>2578</v>
      </c>
      <c r="N6" s="133" t="s">
        <v>2579</v>
      </c>
      <c r="O6" s="124" t="s">
        <v>2580</v>
      </c>
      <c r="P6" s="124"/>
      <c r="Q6" s="122"/>
      <c r="R6" s="11" t="s">
        <v>2581</v>
      </c>
      <c r="S6" s="124"/>
      <c r="T6" s="126"/>
      <c r="U6" s="128"/>
      <c r="V6" s="128"/>
      <c r="W6" s="128"/>
    </row>
    <row r="7" spans="1:1023 1025:2047 2049:3071 3073:4095 4097:5119 5121:6143 6145:7167 7169:8191 8193:9215 9217:10239 10241:11263 11265:12287 12289:13311 13313:14335 14337:15359 15361:16383" ht="22.5" x14ac:dyDescent="0.2">
      <c r="A7" s="148"/>
      <c r="B7" s="125"/>
      <c r="C7" s="12" t="s">
        <v>2582</v>
      </c>
      <c r="D7" s="123"/>
      <c r="E7" s="125"/>
      <c r="F7" s="125"/>
      <c r="G7" s="125"/>
      <c r="H7" s="125"/>
      <c r="I7" s="125"/>
      <c r="J7" s="125"/>
      <c r="K7" s="12" t="s">
        <v>2583</v>
      </c>
      <c r="L7" s="12" t="s">
        <v>2583</v>
      </c>
      <c r="M7" s="145"/>
      <c r="N7" s="134"/>
      <c r="O7" s="125"/>
      <c r="P7" s="125"/>
      <c r="Q7" s="123"/>
      <c r="R7" s="12" t="s">
        <v>2584</v>
      </c>
      <c r="S7" s="125"/>
      <c r="T7" s="127"/>
      <c r="U7" s="129"/>
      <c r="V7" s="129"/>
      <c r="W7" s="129"/>
    </row>
    <row r="8" spans="1:1023 1025:2047 2049:3071 3073:4095 4097:5119 5121:6143 6145:7167 7169:8191 8193:9215 9217:10239 10241:11263 11265:12287 12289:13311 13313:14335 14337:15359 15361:16383" x14ac:dyDescent="0.2">
      <c r="A8" s="148"/>
      <c r="B8" s="125"/>
      <c r="C8" s="12" t="s">
        <v>2585</v>
      </c>
      <c r="D8" s="123"/>
      <c r="E8" s="125"/>
      <c r="F8" s="125"/>
      <c r="G8" s="125"/>
      <c r="H8" s="125"/>
      <c r="I8" s="125"/>
      <c r="J8" s="125"/>
      <c r="K8" s="12"/>
      <c r="L8" s="12"/>
      <c r="M8" s="145"/>
      <c r="N8" s="134"/>
      <c r="O8" s="125"/>
      <c r="P8" s="125"/>
      <c r="Q8" s="123"/>
      <c r="R8" s="12"/>
      <c r="S8" s="125"/>
      <c r="T8" s="127"/>
      <c r="U8" s="129"/>
      <c r="V8" s="129"/>
      <c r="W8" s="129"/>
    </row>
    <row r="9" spans="1:1023 1025:2047 2049:3071 3073:4095 4097:5119 5121:6143 6145:7167 7169:8191 8193:9215 9217:10239 10241:11263 11265:12287 12289:13311 13313:14335 14337:15359 15361:16383" x14ac:dyDescent="0.2">
      <c r="A9" s="149"/>
      <c r="B9" s="137"/>
      <c r="C9" s="31" t="s">
        <v>2586</v>
      </c>
      <c r="D9" s="136"/>
      <c r="E9" s="137"/>
      <c r="F9" s="137"/>
      <c r="G9" s="137"/>
      <c r="H9" s="137"/>
      <c r="I9" s="137"/>
      <c r="J9" s="137"/>
      <c r="K9" s="31"/>
      <c r="L9" s="31"/>
      <c r="M9" s="146"/>
      <c r="N9" s="139"/>
      <c r="O9" s="137"/>
      <c r="P9" s="137"/>
      <c r="Q9" s="136"/>
      <c r="R9" s="31"/>
      <c r="S9" s="137"/>
      <c r="T9" s="140"/>
      <c r="U9" s="130"/>
      <c r="V9" s="130"/>
      <c r="W9" s="130"/>
    </row>
    <row r="10" spans="1:1023 1025:2047 2049:3071 3073:4095 4097:5119 5121:6143 6145:7167 7169:8191 8193:9215 9217:10239 10241:11263 11265:12287 12289:13311 13313:14335 14337:15359 15361:16383" ht="15" customHeight="1" x14ac:dyDescent="0.2">
      <c r="A10" s="1" t="s">
        <v>7510</v>
      </c>
      <c r="B10" s="62" t="s">
        <v>7511</v>
      </c>
      <c r="C10" s="62" t="s">
        <v>5138</v>
      </c>
      <c r="D10" s="1" t="s">
        <v>7512</v>
      </c>
      <c r="E10" s="2">
        <v>1</v>
      </c>
      <c r="F10" s="2">
        <v>34.06</v>
      </c>
      <c r="G10" s="2">
        <v>7.1526000000000005</v>
      </c>
      <c r="H10" s="2">
        <v>34.06</v>
      </c>
      <c r="I10" s="2">
        <v>7.15</v>
      </c>
      <c r="J10" s="63">
        <v>45201</v>
      </c>
      <c r="K10" s="85">
        <v>2</v>
      </c>
      <c r="L10" s="60">
        <v>1</v>
      </c>
      <c r="M10" s="15"/>
      <c r="N10" s="15"/>
      <c r="O10" s="15"/>
      <c r="P10" s="89" t="s">
        <v>154</v>
      </c>
      <c r="Q10" s="16" t="s">
        <v>4352</v>
      </c>
      <c r="R10" s="86" t="s">
        <v>2587</v>
      </c>
      <c r="S10" s="15"/>
      <c r="T10" s="89" t="s">
        <v>952</v>
      </c>
      <c r="U10" s="90">
        <v>41.21</v>
      </c>
      <c r="V10" s="86" t="s">
        <v>9924</v>
      </c>
      <c r="W10" s="88" t="s">
        <v>5279</v>
      </c>
    </row>
    <row r="11" spans="1:1023 1025:2047 2049:3071 3073:4095 4097:5119 5121:6143 6145:7167 7169:8191 8193:9215 9217:10239 10241:11263 11265:12287 12289:13311 13313:14335 14337:15359 15361:16383" ht="15" customHeight="1" x14ac:dyDescent="0.2">
      <c r="A11" s="1" t="s">
        <v>7526</v>
      </c>
      <c r="B11" s="62" t="s">
        <v>7527</v>
      </c>
      <c r="C11" s="62" t="s">
        <v>5138</v>
      </c>
      <c r="D11" s="1" t="s">
        <v>7528</v>
      </c>
      <c r="E11" s="2">
        <v>1</v>
      </c>
      <c r="F11" s="2">
        <v>9.3800000000000008</v>
      </c>
      <c r="G11" s="2">
        <v>1.9698</v>
      </c>
      <c r="H11" s="2">
        <v>9.3800000000000008</v>
      </c>
      <c r="I11" s="2">
        <v>1.97</v>
      </c>
      <c r="J11" s="63">
        <v>45201</v>
      </c>
      <c r="K11" s="85">
        <v>2</v>
      </c>
      <c r="L11" s="60">
        <v>1</v>
      </c>
      <c r="M11" s="15"/>
      <c r="N11" s="15"/>
      <c r="O11" s="15"/>
      <c r="P11" s="89" t="s">
        <v>352</v>
      </c>
      <c r="Q11" s="16" t="s">
        <v>693</v>
      </c>
      <c r="R11" s="86" t="s">
        <v>2587</v>
      </c>
      <c r="S11" s="15"/>
      <c r="T11" s="89" t="s">
        <v>354</v>
      </c>
      <c r="U11" s="90">
        <v>11.35</v>
      </c>
      <c r="V11" s="86" t="s">
        <v>9924</v>
      </c>
      <c r="W11" s="88" t="s">
        <v>5249</v>
      </c>
    </row>
    <row r="12" spans="1:1023 1025:2047 2049:3071 3073:4095 4097:5119 5121:6143 6145:7167 7169:8191 8193:9215 9217:10239 10241:11263 11265:12287 12289:13311 13313:14335 14337:15359 15361:16383" ht="15" customHeight="1" x14ac:dyDescent="0.2">
      <c r="A12" s="1" t="s">
        <v>7523</v>
      </c>
      <c r="B12" s="62" t="s">
        <v>7524</v>
      </c>
      <c r="C12" s="62" t="s">
        <v>5138</v>
      </c>
      <c r="D12" s="1" t="s">
        <v>7525</v>
      </c>
      <c r="E12" s="2">
        <v>1</v>
      </c>
      <c r="F12" s="2">
        <v>77.3</v>
      </c>
      <c r="G12" s="2">
        <v>16.233000000000001</v>
      </c>
      <c r="H12" s="2">
        <v>77.3</v>
      </c>
      <c r="I12" s="2">
        <v>16.23</v>
      </c>
      <c r="J12" s="63">
        <v>45201</v>
      </c>
      <c r="K12" s="85">
        <v>2</v>
      </c>
      <c r="L12" s="60">
        <v>1</v>
      </c>
      <c r="M12" s="15"/>
      <c r="N12" s="15"/>
      <c r="O12" s="15"/>
      <c r="P12" s="89" t="s">
        <v>179</v>
      </c>
      <c r="Q12" s="16" t="s">
        <v>9365</v>
      </c>
      <c r="R12" s="86" t="s">
        <v>2587</v>
      </c>
      <c r="S12" s="15"/>
      <c r="T12" s="89" t="s">
        <v>3180</v>
      </c>
      <c r="U12" s="90">
        <v>93.53</v>
      </c>
      <c r="V12" s="86" t="s">
        <v>9924</v>
      </c>
      <c r="W12" s="88" t="s">
        <v>5249</v>
      </c>
    </row>
    <row r="13" spans="1:1023 1025:2047 2049:3071 3073:4095 4097:5119 5121:6143 6145:7167 7169:8191 8193:9215 9217:10239 10241:11263 11265:12287 12289:13311 13313:14335 14337:15359 15361:16383" ht="15" customHeight="1" x14ac:dyDescent="0.2">
      <c r="A13" s="1" t="s">
        <v>7519</v>
      </c>
      <c r="B13" s="62" t="s">
        <v>7520</v>
      </c>
      <c r="C13" s="62" t="s">
        <v>5138</v>
      </c>
      <c r="D13" s="1" t="s">
        <v>7521</v>
      </c>
      <c r="E13" s="2">
        <v>0.1</v>
      </c>
      <c r="F13" s="2">
        <v>3.72</v>
      </c>
      <c r="G13" s="2">
        <v>0.78120000000000001</v>
      </c>
      <c r="H13" s="2">
        <v>3.72</v>
      </c>
      <c r="I13" s="2">
        <v>0.78</v>
      </c>
      <c r="J13" s="63">
        <v>45201</v>
      </c>
      <c r="K13" s="85">
        <v>2</v>
      </c>
      <c r="L13" s="60">
        <v>1</v>
      </c>
      <c r="M13" s="15"/>
      <c r="N13" s="15"/>
      <c r="O13" s="15"/>
      <c r="P13" s="89" t="s">
        <v>63</v>
      </c>
      <c r="Q13" s="16" t="s">
        <v>7522</v>
      </c>
      <c r="R13" s="86" t="s">
        <v>2587</v>
      </c>
      <c r="S13" s="15"/>
      <c r="T13" s="89" t="s">
        <v>551</v>
      </c>
      <c r="U13" s="90">
        <v>4.5</v>
      </c>
      <c r="V13" s="86" t="s">
        <v>9924</v>
      </c>
      <c r="W13" s="88" t="s">
        <v>5460</v>
      </c>
    </row>
    <row r="14" spans="1:1023 1025:2047 2049:3071 3073:4095 4097:5119 5121:6143 6145:7167 7169:8191 8193:9215 9217:10239 10241:11263 11265:12287 12289:13311 13313:14335 14337:15359 15361:16383" ht="15" customHeight="1" x14ac:dyDescent="0.2">
      <c r="A14" s="1" t="s">
        <v>7529</v>
      </c>
      <c r="B14" s="62" t="s">
        <v>7530</v>
      </c>
      <c r="C14" s="62" t="s">
        <v>5138</v>
      </c>
      <c r="D14" s="1" t="s">
        <v>7531</v>
      </c>
      <c r="E14" s="2">
        <v>1</v>
      </c>
      <c r="F14" s="2">
        <v>8</v>
      </c>
      <c r="G14" s="2">
        <v>1.68</v>
      </c>
      <c r="H14" s="2">
        <v>8</v>
      </c>
      <c r="I14" s="2">
        <v>1.68</v>
      </c>
      <c r="J14" s="63">
        <v>45201</v>
      </c>
      <c r="K14" s="85">
        <v>2</v>
      </c>
      <c r="L14" s="60">
        <v>1</v>
      </c>
      <c r="M14" s="15"/>
      <c r="N14" s="15"/>
      <c r="O14" s="15"/>
      <c r="P14" s="89" t="s">
        <v>29</v>
      </c>
      <c r="Q14" s="16" t="s">
        <v>4990</v>
      </c>
      <c r="R14" s="86" t="s">
        <v>2587</v>
      </c>
      <c r="S14" s="15"/>
      <c r="T14" s="89" t="s">
        <v>551</v>
      </c>
      <c r="U14" s="90">
        <v>9.68</v>
      </c>
      <c r="V14" s="86" t="s">
        <v>9924</v>
      </c>
      <c r="W14" s="88" t="s">
        <v>5279</v>
      </c>
    </row>
    <row r="15" spans="1:1023 1025:2047 2049:3071 3073:4095 4097:5119 5121:6143 6145:7167 7169:8191 8193:9215 9217:10239 10241:11263 11265:12287 12289:13311 13313:14335 14337:15359 15361:16383" ht="15" customHeight="1" x14ac:dyDescent="0.2">
      <c r="A15" s="1" t="s">
        <v>7516</v>
      </c>
      <c r="B15" s="62" t="s">
        <v>7517</v>
      </c>
      <c r="C15" s="62" t="s">
        <v>5138</v>
      </c>
      <c r="D15" s="1" t="s">
        <v>7518</v>
      </c>
      <c r="E15" s="2">
        <v>1</v>
      </c>
      <c r="F15" s="2">
        <v>2900</v>
      </c>
      <c r="G15" s="2">
        <v>609</v>
      </c>
      <c r="H15" s="2">
        <v>2460.12</v>
      </c>
      <c r="I15" s="2">
        <v>516.63</v>
      </c>
      <c r="J15" s="63">
        <v>45201</v>
      </c>
      <c r="K15" s="85">
        <v>2</v>
      </c>
      <c r="L15" s="60">
        <v>1</v>
      </c>
      <c r="M15" s="15"/>
      <c r="N15" s="15"/>
      <c r="O15" s="15"/>
      <c r="P15" s="89" t="s">
        <v>29</v>
      </c>
      <c r="Q15" s="16" t="s">
        <v>4990</v>
      </c>
      <c r="R15" s="86" t="s">
        <v>2587</v>
      </c>
      <c r="S15" s="15"/>
      <c r="T15" s="89" t="s">
        <v>822</v>
      </c>
      <c r="U15" s="90">
        <v>2976.75</v>
      </c>
      <c r="V15" s="86" t="s">
        <v>9924</v>
      </c>
      <c r="W15" s="88" t="s">
        <v>5230</v>
      </c>
    </row>
    <row r="16" spans="1:1023 1025:2047 2049:3071 3073:4095 4097:5119 5121:6143 6145:7167 7169:8191 8193:9215 9217:10239 10241:11263 11265:12287 12289:13311 13313:14335 14337:15359 15361:16383" ht="15" customHeight="1" x14ac:dyDescent="0.2">
      <c r="A16" s="1" t="s">
        <v>7513</v>
      </c>
      <c r="B16" s="62" t="s">
        <v>7514</v>
      </c>
      <c r="C16" s="62" t="s">
        <v>5138</v>
      </c>
      <c r="D16" s="1" t="s">
        <v>7515</v>
      </c>
      <c r="E16" s="2">
        <v>1</v>
      </c>
      <c r="F16" s="2">
        <v>81.8</v>
      </c>
      <c r="G16" s="2">
        <v>17.177999999999997</v>
      </c>
      <c r="H16" s="2">
        <v>81.790000000000006</v>
      </c>
      <c r="I16" s="2">
        <v>17.18</v>
      </c>
      <c r="J16" s="63">
        <v>45201</v>
      </c>
      <c r="K16" s="85">
        <v>2</v>
      </c>
      <c r="L16" s="60">
        <v>1</v>
      </c>
      <c r="M16" s="15"/>
      <c r="N16" s="15"/>
      <c r="O16" s="15"/>
      <c r="P16" s="89" t="s">
        <v>183</v>
      </c>
      <c r="Q16" s="16" t="s">
        <v>2984</v>
      </c>
      <c r="R16" s="86" t="s">
        <v>2587</v>
      </c>
      <c r="S16" s="15"/>
      <c r="T16" s="89" t="s">
        <v>1013</v>
      </c>
      <c r="U16" s="90">
        <v>98.97</v>
      </c>
      <c r="V16" s="86" t="s">
        <v>9924</v>
      </c>
      <c r="W16" s="88" t="s">
        <v>5279</v>
      </c>
    </row>
    <row r="17" spans="1:23" ht="15" customHeight="1" x14ac:dyDescent="0.2">
      <c r="A17" s="1" t="s">
        <v>7551</v>
      </c>
      <c r="B17" s="62" t="s">
        <v>7552</v>
      </c>
      <c r="C17" s="62" t="s">
        <v>5139</v>
      </c>
      <c r="D17" s="1" t="s">
        <v>7553</v>
      </c>
      <c r="E17" s="2">
        <v>1</v>
      </c>
      <c r="F17" s="2">
        <v>111.57</v>
      </c>
      <c r="G17" s="2">
        <v>23.429699999999997</v>
      </c>
      <c r="H17" s="2">
        <v>111.57</v>
      </c>
      <c r="I17" s="2">
        <v>23.43</v>
      </c>
      <c r="J17" s="63">
        <v>45202</v>
      </c>
      <c r="K17" s="85">
        <v>2</v>
      </c>
      <c r="L17" s="60">
        <v>1</v>
      </c>
      <c r="M17" s="15"/>
      <c r="N17" s="15"/>
      <c r="O17" s="15"/>
      <c r="P17" s="89" t="s">
        <v>9980</v>
      </c>
      <c r="Q17" s="16" t="s">
        <v>7554</v>
      </c>
      <c r="R17" s="86" t="s">
        <v>2587</v>
      </c>
      <c r="S17" s="15"/>
      <c r="T17" s="89" t="s">
        <v>6690</v>
      </c>
      <c r="U17" s="90">
        <v>135</v>
      </c>
      <c r="V17" s="86" t="s">
        <v>9924</v>
      </c>
      <c r="W17" s="88" t="s">
        <v>5334</v>
      </c>
    </row>
    <row r="18" spans="1:23" ht="15" customHeight="1" x14ac:dyDescent="0.2">
      <c r="A18" s="1" t="s">
        <v>7555</v>
      </c>
      <c r="B18" s="62" t="s">
        <v>7556</v>
      </c>
      <c r="C18" s="62" t="s">
        <v>5139</v>
      </c>
      <c r="D18" s="1" t="s">
        <v>7557</v>
      </c>
      <c r="E18" s="2">
        <v>1</v>
      </c>
      <c r="F18" s="2">
        <v>111.57</v>
      </c>
      <c r="G18" s="2">
        <v>23.429699999999997</v>
      </c>
      <c r="H18" s="2">
        <v>111.57</v>
      </c>
      <c r="I18" s="2">
        <v>23.43</v>
      </c>
      <c r="J18" s="63">
        <v>45202</v>
      </c>
      <c r="K18" s="85">
        <v>2</v>
      </c>
      <c r="L18" s="60">
        <v>1</v>
      </c>
      <c r="M18" s="15"/>
      <c r="N18" s="15"/>
      <c r="O18" s="15"/>
      <c r="P18" s="89" t="s">
        <v>9980</v>
      </c>
      <c r="Q18" s="16" t="s">
        <v>7554</v>
      </c>
      <c r="R18" s="86" t="s">
        <v>2587</v>
      </c>
      <c r="S18" s="15"/>
      <c r="T18" s="89" t="s">
        <v>6690</v>
      </c>
      <c r="U18" s="90">
        <v>135</v>
      </c>
      <c r="V18" s="86" t="s">
        <v>9924</v>
      </c>
      <c r="W18" s="88" t="s">
        <v>5334</v>
      </c>
    </row>
    <row r="19" spans="1:23" ht="15" customHeight="1" x14ac:dyDescent="0.2">
      <c r="A19" s="1" t="s">
        <v>7579</v>
      </c>
      <c r="B19" s="62" t="s">
        <v>7580</v>
      </c>
      <c r="C19" s="62" t="s">
        <v>5138</v>
      </c>
      <c r="D19" s="1" t="s">
        <v>7581</v>
      </c>
      <c r="E19" s="2">
        <v>1</v>
      </c>
      <c r="F19" s="2">
        <v>299.5</v>
      </c>
      <c r="G19" s="2">
        <v>62.894999999999996</v>
      </c>
      <c r="H19" s="2">
        <v>299.5</v>
      </c>
      <c r="I19" s="2">
        <v>62.9</v>
      </c>
      <c r="J19" s="63">
        <v>45202</v>
      </c>
      <c r="K19" s="85">
        <v>2</v>
      </c>
      <c r="L19" s="60">
        <v>1</v>
      </c>
      <c r="M19" s="15"/>
      <c r="N19" s="15"/>
      <c r="O19" s="15"/>
      <c r="P19" s="89" t="s">
        <v>9992</v>
      </c>
      <c r="Q19" s="16" t="s">
        <v>2186</v>
      </c>
      <c r="R19" s="86" t="s">
        <v>2587</v>
      </c>
      <c r="S19" s="15"/>
      <c r="T19" s="89" t="s">
        <v>252</v>
      </c>
      <c r="U19" s="90">
        <v>362.4</v>
      </c>
      <c r="V19" s="86" t="s">
        <v>9924</v>
      </c>
      <c r="W19" s="88" t="s">
        <v>5249</v>
      </c>
    </row>
    <row r="20" spans="1:23" ht="15" customHeight="1" x14ac:dyDescent="0.2">
      <c r="A20" s="1" t="s">
        <v>7576</v>
      </c>
      <c r="B20" s="62" t="s">
        <v>7577</v>
      </c>
      <c r="C20" s="62" t="s">
        <v>5138</v>
      </c>
      <c r="D20" s="1" t="s">
        <v>7578</v>
      </c>
      <c r="E20" s="2">
        <v>1</v>
      </c>
      <c r="F20" s="2">
        <v>13.53</v>
      </c>
      <c r="G20" s="2">
        <v>2.8412999999999999</v>
      </c>
      <c r="H20" s="2">
        <v>11.53</v>
      </c>
      <c r="I20" s="2">
        <v>2.42</v>
      </c>
      <c r="J20" s="63">
        <v>45202</v>
      </c>
      <c r="K20" s="85">
        <v>2</v>
      </c>
      <c r="L20" s="60">
        <v>1</v>
      </c>
      <c r="M20" s="15"/>
      <c r="N20" s="15"/>
      <c r="O20" s="15"/>
      <c r="P20" s="89" t="s">
        <v>140</v>
      </c>
      <c r="Q20" s="16" t="s">
        <v>4700</v>
      </c>
      <c r="R20" s="86" t="s">
        <v>2587</v>
      </c>
      <c r="S20" s="15"/>
      <c r="T20" s="89" t="s">
        <v>354</v>
      </c>
      <c r="U20" s="90">
        <v>13.95</v>
      </c>
      <c r="V20" s="86" t="s">
        <v>9924</v>
      </c>
      <c r="W20" s="88" t="s">
        <v>5249</v>
      </c>
    </row>
    <row r="21" spans="1:23" ht="15" customHeight="1" x14ac:dyDescent="0.2">
      <c r="A21" s="1" t="s">
        <v>7573</v>
      </c>
      <c r="B21" s="62" t="s">
        <v>7574</v>
      </c>
      <c r="C21" s="62" t="s">
        <v>5138</v>
      </c>
      <c r="D21" s="1" t="s">
        <v>7575</v>
      </c>
      <c r="E21" s="2">
        <v>1</v>
      </c>
      <c r="F21" s="2">
        <v>6.25</v>
      </c>
      <c r="G21" s="2">
        <v>1.3125</v>
      </c>
      <c r="H21" s="2">
        <v>6.25</v>
      </c>
      <c r="I21" s="2">
        <v>1.31</v>
      </c>
      <c r="J21" s="63">
        <v>45202</v>
      </c>
      <c r="K21" s="85">
        <v>2</v>
      </c>
      <c r="L21" s="60">
        <v>1</v>
      </c>
      <c r="M21" s="15"/>
      <c r="N21" s="15"/>
      <c r="O21" s="15"/>
      <c r="P21" s="89" t="s">
        <v>352</v>
      </c>
      <c r="Q21" s="16" t="s">
        <v>693</v>
      </c>
      <c r="R21" s="86" t="s">
        <v>2587</v>
      </c>
      <c r="S21" s="15"/>
      <c r="T21" s="89" t="s">
        <v>354</v>
      </c>
      <c r="U21" s="90">
        <v>7.56</v>
      </c>
      <c r="V21" s="86" t="s">
        <v>9924</v>
      </c>
      <c r="W21" s="88" t="s">
        <v>5249</v>
      </c>
    </row>
    <row r="22" spans="1:23" ht="15" customHeight="1" x14ac:dyDescent="0.2">
      <c r="A22" s="1" t="s">
        <v>7537</v>
      </c>
      <c r="B22" s="62" t="s">
        <v>7538</v>
      </c>
      <c r="C22" s="62" t="s">
        <v>5139</v>
      </c>
      <c r="D22" s="1" t="s">
        <v>7539</v>
      </c>
      <c r="E22" s="2">
        <v>0.1</v>
      </c>
      <c r="F22" s="2">
        <v>227</v>
      </c>
      <c r="G22" s="2">
        <v>47.67</v>
      </c>
      <c r="H22" s="2">
        <v>227</v>
      </c>
      <c r="I22" s="2">
        <v>47.67</v>
      </c>
      <c r="J22" s="63">
        <v>45202</v>
      </c>
      <c r="K22" s="85">
        <v>2</v>
      </c>
      <c r="L22" s="60">
        <v>1</v>
      </c>
      <c r="M22" s="15"/>
      <c r="N22" s="15"/>
      <c r="O22" s="15"/>
      <c r="P22" s="89" t="s">
        <v>206</v>
      </c>
      <c r="Q22" s="16" t="s">
        <v>7540</v>
      </c>
      <c r="R22" s="86" t="s">
        <v>2587</v>
      </c>
      <c r="S22" s="15"/>
      <c r="T22" s="89" t="s">
        <v>7541</v>
      </c>
      <c r="U22" s="90">
        <v>274.67</v>
      </c>
      <c r="V22" s="86" t="s">
        <v>9924</v>
      </c>
      <c r="W22" s="88" t="s">
        <v>5460</v>
      </c>
    </row>
    <row r="23" spans="1:23" ht="15" customHeight="1" x14ac:dyDescent="0.2">
      <c r="A23" s="1" t="s">
        <v>7542</v>
      </c>
      <c r="B23" s="62" t="s">
        <v>7543</v>
      </c>
      <c r="C23" s="62" t="s">
        <v>5138</v>
      </c>
      <c r="D23" s="1" t="s">
        <v>7544</v>
      </c>
      <c r="E23" s="2">
        <v>0.5</v>
      </c>
      <c r="F23" s="2">
        <v>174.43</v>
      </c>
      <c r="G23" s="2">
        <v>36.630299999999998</v>
      </c>
      <c r="H23" s="2">
        <v>174.43</v>
      </c>
      <c r="I23" s="2">
        <v>36.630000000000003</v>
      </c>
      <c r="J23" s="63">
        <v>45202</v>
      </c>
      <c r="K23" s="85">
        <v>2</v>
      </c>
      <c r="L23" s="60">
        <v>1</v>
      </c>
      <c r="M23" s="15"/>
      <c r="N23" s="15"/>
      <c r="O23" s="15"/>
      <c r="P23" s="89" t="s">
        <v>1207</v>
      </c>
      <c r="Q23" s="16" t="s">
        <v>1208</v>
      </c>
      <c r="R23" s="86" t="s">
        <v>2587</v>
      </c>
      <c r="S23" s="15"/>
      <c r="T23" s="89" t="s">
        <v>7545</v>
      </c>
      <c r="U23" s="90">
        <v>211.06</v>
      </c>
      <c r="V23" s="86" t="s">
        <v>9924</v>
      </c>
      <c r="W23" s="88" t="s">
        <v>5230</v>
      </c>
    </row>
    <row r="24" spans="1:23" ht="15" customHeight="1" x14ac:dyDescent="0.2">
      <c r="A24" s="1" t="s">
        <v>7570</v>
      </c>
      <c r="B24" s="62" t="s">
        <v>7571</v>
      </c>
      <c r="C24" s="62" t="s">
        <v>5139</v>
      </c>
      <c r="D24" s="1" t="s">
        <v>7572</v>
      </c>
      <c r="E24" s="2">
        <v>1</v>
      </c>
      <c r="F24" s="2">
        <v>305</v>
      </c>
      <c r="G24" s="2">
        <v>64.05</v>
      </c>
      <c r="H24" s="2">
        <v>305</v>
      </c>
      <c r="I24" s="2">
        <v>64.05</v>
      </c>
      <c r="J24" s="63">
        <v>45202</v>
      </c>
      <c r="K24" s="85">
        <v>2</v>
      </c>
      <c r="L24" s="60">
        <v>1</v>
      </c>
      <c r="M24" s="15"/>
      <c r="N24" s="15"/>
      <c r="O24" s="15"/>
      <c r="P24" s="89" t="s">
        <v>287</v>
      </c>
      <c r="Q24" s="16" t="s">
        <v>4205</v>
      </c>
      <c r="R24" s="86" t="s">
        <v>2587</v>
      </c>
      <c r="S24" s="15"/>
      <c r="T24" s="89" t="s">
        <v>784</v>
      </c>
      <c r="U24" s="90">
        <v>369.05</v>
      </c>
      <c r="V24" s="86" t="s">
        <v>9924</v>
      </c>
      <c r="W24" s="88" t="s">
        <v>5334</v>
      </c>
    </row>
    <row r="25" spans="1:23" ht="15" customHeight="1" x14ac:dyDescent="0.2">
      <c r="A25" s="1" t="s">
        <v>7582</v>
      </c>
      <c r="B25" s="62" t="s">
        <v>7583</v>
      </c>
      <c r="C25" s="62" t="s">
        <v>5138</v>
      </c>
      <c r="D25" s="1" t="s">
        <v>7584</v>
      </c>
      <c r="E25" s="2">
        <v>1</v>
      </c>
      <c r="F25" s="2">
        <v>294</v>
      </c>
      <c r="G25" s="2">
        <v>61.739999999999995</v>
      </c>
      <c r="H25" s="2">
        <v>294</v>
      </c>
      <c r="I25" s="2">
        <v>61.74</v>
      </c>
      <c r="J25" s="63">
        <v>45202</v>
      </c>
      <c r="K25" s="85">
        <v>2</v>
      </c>
      <c r="L25" s="60">
        <v>1</v>
      </c>
      <c r="M25" s="15"/>
      <c r="N25" s="15"/>
      <c r="O25" s="15"/>
      <c r="P25" s="89" t="s">
        <v>4275</v>
      </c>
      <c r="Q25" s="16" t="s">
        <v>7585</v>
      </c>
      <c r="R25" s="86" t="s">
        <v>2587</v>
      </c>
      <c r="S25" s="15"/>
      <c r="T25" s="89" t="s">
        <v>252</v>
      </c>
      <c r="U25" s="90">
        <v>355.74</v>
      </c>
      <c r="V25" s="86" t="s">
        <v>9924</v>
      </c>
      <c r="W25" s="88" t="s">
        <v>5249</v>
      </c>
    </row>
    <row r="26" spans="1:23" ht="15" customHeight="1" x14ac:dyDescent="0.2">
      <c r="A26" s="1" t="s">
        <v>7561</v>
      </c>
      <c r="B26" s="62" t="s">
        <v>7562</v>
      </c>
      <c r="C26" s="62" t="s">
        <v>5139</v>
      </c>
      <c r="D26" s="1" t="s">
        <v>7563</v>
      </c>
      <c r="E26" s="2">
        <v>2</v>
      </c>
      <c r="F26" s="2">
        <v>254.54</v>
      </c>
      <c r="G26" s="2">
        <v>53.453399999999995</v>
      </c>
      <c r="H26" s="2">
        <v>254.54</v>
      </c>
      <c r="I26" s="2">
        <v>25.45</v>
      </c>
      <c r="J26" s="63">
        <v>45202</v>
      </c>
      <c r="K26" s="85">
        <v>2</v>
      </c>
      <c r="L26" s="60">
        <v>1</v>
      </c>
      <c r="M26" s="15"/>
      <c r="N26" s="15"/>
      <c r="O26" s="15"/>
      <c r="P26" s="89" t="s">
        <v>1000</v>
      </c>
      <c r="Q26" s="16" t="s">
        <v>7564</v>
      </c>
      <c r="R26" s="86" t="s">
        <v>2587</v>
      </c>
      <c r="S26" s="15"/>
      <c r="T26" s="89" t="s">
        <v>6690</v>
      </c>
      <c r="U26" s="90">
        <v>279.99</v>
      </c>
      <c r="V26" s="86" t="s">
        <v>9924</v>
      </c>
      <c r="W26" s="88" t="s">
        <v>5334</v>
      </c>
    </row>
    <row r="27" spans="1:23" ht="15" customHeight="1" x14ac:dyDescent="0.2">
      <c r="A27" s="1" t="s">
        <v>7558</v>
      </c>
      <c r="B27" s="62" t="s">
        <v>7559</v>
      </c>
      <c r="C27" s="62" t="s">
        <v>5139</v>
      </c>
      <c r="D27" s="1" t="s">
        <v>7560</v>
      </c>
      <c r="E27" s="2">
        <v>2</v>
      </c>
      <c r="F27" s="2">
        <v>272.73</v>
      </c>
      <c r="G27" s="2">
        <v>57.273299999999999</v>
      </c>
      <c r="H27" s="2">
        <v>272.73</v>
      </c>
      <c r="I27" s="2">
        <v>27.27</v>
      </c>
      <c r="J27" s="63">
        <v>45202</v>
      </c>
      <c r="K27" s="85">
        <v>2</v>
      </c>
      <c r="L27" s="60">
        <v>1</v>
      </c>
      <c r="M27" s="15"/>
      <c r="N27" s="15"/>
      <c r="O27" s="15"/>
      <c r="P27" s="89" t="s">
        <v>1000</v>
      </c>
      <c r="Q27" s="16" t="s">
        <v>7564</v>
      </c>
      <c r="R27" s="86" t="s">
        <v>2587</v>
      </c>
      <c r="S27" s="15"/>
      <c r="T27" s="89" t="s">
        <v>6690</v>
      </c>
      <c r="U27" s="90">
        <v>300</v>
      </c>
      <c r="V27" s="86" t="s">
        <v>9924</v>
      </c>
      <c r="W27" s="88" t="s">
        <v>5334</v>
      </c>
    </row>
    <row r="28" spans="1:23" ht="15" customHeight="1" x14ac:dyDescent="0.2">
      <c r="A28" s="1" t="s">
        <v>7594</v>
      </c>
      <c r="B28" s="62" t="s">
        <v>7595</v>
      </c>
      <c r="C28" s="62" t="s">
        <v>5138</v>
      </c>
      <c r="D28" s="1" t="s">
        <v>7596</v>
      </c>
      <c r="E28" s="2">
        <v>0.1</v>
      </c>
      <c r="F28" s="2">
        <v>344.01</v>
      </c>
      <c r="G28" s="2">
        <v>72.242099999999994</v>
      </c>
      <c r="H28" s="2">
        <v>344.01</v>
      </c>
      <c r="I28" s="2">
        <v>72.239999999999995</v>
      </c>
      <c r="J28" s="63">
        <v>45202</v>
      </c>
      <c r="K28" s="85">
        <v>2</v>
      </c>
      <c r="L28" s="60">
        <v>1</v>
      </c>
      <c r="M28" s="15"/>
      <c r="N28" s="15"/>
      <c r="O28" s="15"/>
      <c r="P28" s="89" t="s">
        <v>1624</v>
      </c>
      <c r="Q28" s="16" t="s">
        <v>2995</v>
      </c>
      <c r="R28" s="86" t="s">
        <v>2587</v>
      </c>
      <c r="S28" s="15"/>
      <c r="T28" s="89" t="s">
        <v>39</v>
      </c>
      <c r="U28" s="90">
        <v>416.25</v>
      </c>
      <c r="V28" s="86" t="s">
        <v>9924</v>
      </c>
      <c r="W28" s="88" t="s">
        <v>5279</v>
      </c>
    </row>
    <row r="29" spans="1:23" ht="15" customHeight="1" x14ac:dyDescent="0.2">
      <c r="A29" s="1" t="s">
        <v>7532</v>
      </c>
      <c r="B29" s="62" t="s">
        <v>7533</v>
      </c>
      <c r="C29" s="62" t="s">
        <v>5139</v>
      </c>
      <c r="D29" s="1" t="s">
        <v>7534</v>
      </c>
      <c r="E29" s="2">
        <v>0.1</v>
      </c>
      <c r="F29" s="2">
        <v>450</v>
      </c>
      <c r="G29" s="2">
        <v>94.5</v>
      </c>
      <c r="H29" s="2">
        <v>450</v>
      </c>
      <c r="I29" s="2">
        <v>45</v>
      </c>
      <c r="J29" s="63">
        <v>45202</v>
      </c>
      <c r="K29" s="85">
        <v>2</v>
      </c>
      <c r="L29" s="60">
        <v>1</v>
      </c>
      <c r="M29" s="15"/>
      <c r="N29" s="15"/>
      <c r="O29" s="15"/>
      <c r="P29" s="89" t="s">
        <v>7535</v>
      </c>
      <c r="Q29" s="16" t="s">
        <v>7536</v>
      </c>
      <c r="R29" s="86" t="s">
        <v>2587</v>
      </c>
      <c r="S29" s="15"/>
      <c r="T29" s="89" t="s">
        <v>284</v>
      </c>
      <c r="U29" s="90">
        <v>495</v>
      </c>
      <c r="V29" s="86" t="s">
        <v>9924</v>
      </c>
      <c r="W29" s="88" t="s">
        <v>2606</v>
      </c>
    </row>
    <row r="30" spans="1:23" ht="15" customHeight="1" x14ac:dyDescent="0.2">
      <c r="A30" s="1" t="s">
        <v>7589</v>
      </c>
      <c r="B30" s="62" t="s">
        <v>7590</v>
      </c>
      <c r="C30" s="62" t="s">
        <v>5138</v>
      </c>
      <c r="D30" s="1" t="s">
        <v>7591</v>
      </c>
      <c r="E30" s="2">
        <v>0.1</v>
      </c>
      <c r="F30" s="2">
        <v>519.9</v>
      </c>
      <c r="G30" s="2">
        <v>109.17899999999999</v>
      </c>
      <c r="H30" s="2">
        <v>519.9</v>
      </c>
      <c r="I30" s="2">
        <v>109.18</v>
      </c>
      <c r="J30" s="63">
        <v>45202</v>
      </c>
      <c r="K30" s="85">
        <v>2</v>
      </c>
      <c r="L30" s="60">
        <v>1</v>
      </c>
      <c r="M30" s="15"/>
      <c r="N30" s="15"/>
      <c r="O30" s="15"/>
      <c r="P30" s="89" t="s">
        <v>7592</v>
      </c>
      <c r="Q30" s="16" t="s">
        <v>2984</v>
      </c>
      <c r="R30" s="86" t="s">
        <v>2587</v>
      </c>
      <c r="S30" s="15"/>
      <c r="T30" s="89" t="s">
        <v>7593</v>
      </c>
      <c r="U30" s="90">
        <v>629.08000000000004</v>
      </c>
      <c r="V30" s="86" t="s">
        <v>9924</v>
      </c>
      <c r="W30" s="88" t="s">
        <v>5279</v>
      </c>
    </row>
    <row r="31" spans="1:23" ht="15" customHeight="1" x14ac:dyDescent="0.2">
      <c r="A31" s="1" t="s">
        <v>7586</v>
      </c>
      <c r="B31" s="62" t="s">
        <v>7587</v>
      </c>
      <c r="C31" s="62" t="s">
        <v>5138</v>
      </c>
      <c r="D31" s="1" t="s">
        <v>7588</v>
      </c>
      <c r="E31" s="2">
        <v>1</v>
      </c>
      <c r="F31" s="2">
        <v>23.71</v>
      </c>
      <c r="G31" s="2">
        <v>4.9790999999999999</v>
      </c>
      <c r="H31" s="2">
        <v>23.71</v>
      </c>
      <c r="I31" s="2">
        <v>4.9800000000000004</v>
      </c>
      <c r="J31" s="63">
        <v>45202</v>
      </c>
      <c r="K31" s="85">
        <v>2</v>
      </c>
      <c r="L31" s="60">
        <v>1</v>
      </c>
      <c r="M31" s="15"/>
      <c r="N31" s="15"/>
      <c r="O31" s="15"/>
      <c r="P31" s="89" t="s">
        <v>183</v>
      </c>
      <c r="Q31" s="16" t="s">
        <v>2984</v>
      </c>
      <c r="R31" s="86" t="s">
        <v>2587</v>
      </c>
      <c r="S31" s="15"/>
      <c r="T31" s="89" t="s">
        <v>1013</v>
      </c>
      <c r="U31" s="90">
        <v>28.69</v>
      </c>
      <c r="V31" s="86" t="s">
        <v>9924</v>
      </c>
      <c r="W31" s="88" t="s">
        <v>5279</v>
      </c>
    </row>
    <row r="32" spans="1:23" ht="15" customHeight="1" x14ac:dyDescent="0.2">
      <c r="A32" s="1" t="s">
        <v>7546</v>
      </c>
      <c r="B32" s="62" t="s">
        <v>7547</v>
      </c>
      <c r="C32" s="62" t="s">
        <v>5138</v>
      </c>
      <c r="D32" s="1" t="s">
        <v>7548</v>
      </c>
      <c r="E32" s="2">
        <v>1</v>
      </c>
      <c r="F32" s="2">
        <v>288.45999999999998</v>
      </c>
      <c r="G32" s="2">
        <v>60.576599999999992</v>
      </c>
      <c r="H32" s="2">
        <v>288.45999999999998</v>
      </c>
      <c r="I32" s="2">
        <v>11.54</v>
      </c>
      <c r="J32" s="63">
        <v>45202</v>
      </c>
      <c r="K32" s="85">
        <v>2</v>
      </c>
      <c r="L32" s="60">
        <v>1</v>
      </c>
      <c r="M32" s="15"/>
      <c r="N32" s="15"/>
      <c r="O32" s="15"/>
      <c r="P32" s="89" t="s">
        <v>7549</v>
      </c>
      <c r="Q32" s="16" t="s">
        <v>7550</v>
      </c>
      <c r="R32" s="86" t="s">
        <v>2587</v>
      </c>
      <c r="S32" s="15"/>
      <c r="T32" s="89" t="s">
        <v>6690</v>
      </c>
      <c r="U32" s="90">
        <v>300</v>
      </c>
      <c r="V32" s="86" t="s">
        <v>9924</v>
      </c>
      <c r="W32" s="88" t="s">
        <v>5334</v>
      </c>
    </row>
    <row r="33" spans="1:23" ht="15" customHeight="1" x14ac:dyDescent="0.2">
      <c r="A33" s="1" t="s">
        <v>7565</v>
      </c>
      <c r="B33" s="62" t="s">
        <v>7566</v>
      </c>
      <c r="C33" s="62" t="s">
        <v>5139</v>
      </c>
      <c r="D33" s="1" t="s">
        <v>7567</v>
      </c>
      <c r="E33" s="2">
        <v>1</v>
      </c>
      <c r="F33" s="2">
        <v>300</v>
      </c>
      <c r="G33" s="2">
        <v>0</v>
      </c>
      <c r="H33" s="2">
        <v>300</v>
      </c>
      <c r="I33" s="2">
        <v>0</v>
      </c>
      <c r="J33" s="63">
        <v>45202</v>
      </c>
      <c r="K33" s="85">
        <v>2</v>
      </c>
      <c r="L33" s="60">
        <v>1</v>
      </c>
      <c r="M33" s="15"/>
      <c r="N33" s="15"/>
      <c r="O33" s="15"/>
      <c r="P33" s="89" t="s">
        <v>7568</v>
      </c>
      <c r="Q33" s="16" t="s">
        <v>7569</v>
      </c>
      <c r="R33" s="86" t="s">
        <v>2587</v>
      </c>
      <c r="S33" s="15"/>
      <c r="T33" s="89" t="s">
        <v>7442</v>
      </c>
      <c r="U33" s="90">
        <v>300</v>
      </c>
      <c r="V33" s="86" t="s">
        <v>9924</v>
      </c>
      <c r="W33" s="88" t="s">
        <v>5334</v>
      </c>
    </row>
    <row r="34" spans="1:23" ht="15" customHeight="1" x14ac:dyDescent="0.2">
      <c r="A34" s="1" t="s">
        <v>7604</v>
      </c>
      <c r="B34" s="62" t="s">
        <v>7605</v>
      </c>
      <c r="C34" s="62" t="s">
        <v>5138</v>
      </c>
      <c r="D34" s="1" t="s">
        <v>7606</v>
      </c>
      <c r="E34" s="2">
        <v>1</v>
      </c>
      <c r="F34" s="2">
        <v>927.3</v>
      </c>
      <c r="G34" s="2">
        <v>194.73299999999998</v>
      </c>
      <c r="H34" s="2">
        <v>927.3</v>
      </c>
      <c r="I34" s="2">
        <v>194.73</v>
      </c>
      <c r="J34" s="63">
        <v>45203</v>
      </c>
      <c r="K34" s="85">
        <v>2</v>
      </c>
      <c r="L34" s="60">
        <v>1</v>
      </c>
      <c r="M34" s="15"/>
      <c r="N34" s="15"/>
      <c r="O34" s="15"/>
      <c r="P34" s="89" t="s">
        <v>9955</v>
      </c>
      <c r="Q34" s="16" t="s">
        <v>7607</v>
      </c>
      <c r="R34" s="86" t="s">
        <v>2587</v>
      </c>
      <c r="S34" s="15"/>
      <c r="T34" s="89" t="s">
        <v>7608</v>
      </c>
      <c r="U34" s="90">
        <v>1122.03</v>
      </c>
      <c r="V34" s="86" t="s">
        <v>9924</v>
      </c>
      <c r="W34" s="88" t="s">
        <v>2606</v>
      </c>
    </row>
    <row r="35" spans="1:23" ht="15" customHeight="1" x14ac:dyDescent="0.2">
      <c r="A35" s="1" t="s">
        <v>7597</v>
      </c>
      <c r="B35" s="62" t="s">
        <v>7598</v>
      </c>
      <c r="C35" s="62" t="s">
        <v>5138</v>
      </c>
      <c r="D35" s="1" t="s">
        <v>7599</v>
      </c>
      <c r="E35" s="2">
        <v>1</v>
      </c>
      <c r="F35" s="2">
        <v>667.77</v>
      </c>
      <c r="G35" s="2">
        <v>140.23169999999999</v>
      </c>
      <c r="H35" s="2">
        <v>667.77</v>
      </c>
      <c r="I35" s="2">
        <v>140.22999999999999</v>
      </c>
      <c r="J35" s="63">
        <v>45203</v>
      </c>
      <c r="K35" s="85">
        <v>2</v>
      </c>
      <c r="L35" s="60">
        <v>1</v>
      </c>
      <c r="M35" s="15"/>
      <c r="N35" s="15"/>
      <c r="O35" s="15"/>
      <c r="P35" s="89" t="s">
        <v>9993</v>
      </c>
      <c r="Q35" s="16" t="s">
        <v>365</v>
      </c>
      <c r="R35" s="86" t="s">
        <v>2587</v>
      </c>
      <c r="S35" s="15"/>
      <c r="T35" s="89" t="s">
        <v>7600</v>
      </c>
      <c r="U35" s="90">
        <v>808</v>
      </c>
      <c r="V35" s="86" t="s">
        <v>9924</v>
      </c>
      <c r="W35" s="88" t="s">
        <v>2606</v>
      </c>
    </row>
    <row r="36" spans="1:23" ht="15" customHeight="1" x14ac:dyDescent="0.2">
      <c r="A36" s="1" t="s">
        <v>7616</v>
      </c>
      <c r="B36" s="62" t="s">
        <v>7617</v>
      </c>
      <c r="C36" s="62" t="s">
        <v>5138</v>
      </c>
      <c r="D36" s="1" t="s">
        <v>7618</v>
      </c>
      <c r="E36" s="2">
        <v>0.2</v>
      </c>
      <c r="F36" s="2">
        <v>461.51</v>
      </c>
      <c r="G36" s="2">
        <v>96.917099999999991</v>
      </c>
      <c r="H36" s="2">
        <v>461.51</v>
      </c>
      <c r="I36" s="2">
        <v>96.92</v>
      </c>
      <c r="J36" s="63">
        <v>45203</v>
      </c>
      <c r="K36" s="85">
        <v>2</v>
      </c>
      <c r="L36" s="60">
        <v>1</v>
      </c>
      <c r="M36" s="15"/>
      <c r="N36" s="15"/>
      <c r="O36" s="15"/>
      <c r="P36" s="89" t="s">
        <v>828</v>
      </c>
      <c r="Q36" s="16" t="s">
        <v>829</v>
      </c>
      <c r="R36" s="86" t="s">
        <v>2587</v>
      </c>
      <c r="S36" s="15"/>
      <c r="T36" s="89" t="s">
        <v>458</v>
      </c>
      <c r="U36" s="90">
        <v>558.42999999999995</v>
      </c>
      <c r="V36" s="86" t="s">
        <v>9924</v>
      </c>
      <c r="W36" s="88" t="s">
        <v>5230</v>
      </c>
    </row>
    <row r="37" spans="1:23" ht="15" customHeight="1" x14ac:dyDescent="0.2">
      <c r="A37" s="1" t="s">
        <v>7619</v>
      </c>
      <c r="B37" s="62" t="s">
        <v>7620</v>
      </c>
      <c r="C37" s="62" t="s">
        <v>5138</v>
      </c>
      <c r="D37" s="1" t="s">
        <v>4339</v>
      </c>
      <c r="E37" s="2">
        <v>0.2</v>
      </c>
      <c r="F37" s="2">
        <v>905.5</v>
      </c>
      <c r="G37" s="2">
        <v>190.155</v>
      </c>
      <c r="H37" s="2">
        <v>905.54</v>
      </c>
      <c r="I37" s="2">
        <v>190.16</v>
      </c>
      <c r="J37" s="63">
        <v>45203</v>
      </c>
      <c r="K37" s="85">
        <v>2</v>
      </c>
      <c r="L37" s="60">
        <v>1</v>
      </c>
      <c r="M37" s="15"/>
      <c r="N37" s="15"/>
      <c r="O37" s="15"/>
      <c r="P37" s="89" t="s">
        <v>828</v>
      </c>
      <c r="Q37" s="16" t="s">
        <v>829</v>
      </c>
      <c r="R37" s="86" t="s">
        <v>2587</v>
      </c>
      <c r="S37" s="15"/>
      <c r="T37" s="89" t="s">
        <v>458</v>
      </c>
      <c r="U37" s="90">
        <v>1095.7</v>
      </c>
      <c r="V37" s="86" t="s">
        <v>9924</v>
      </c>
      <c r="W37" s="88" t="s">
        <v>5230</v>
      </c>
    </row>
    <row r="38" spans="1:23" ht="15" customHeight="1" x14ac:dyDescent="0.2">
      <c r="A38" s="1" t="s">
        <v>7621</v>
      </c>
      <c r="B38" s="62" t="s">
        <v>7622</v>
      </c>
      <c r="C38" s="62" t="s">
        <v>5138</v>
      </c>
      <c r="D38" s="1" t="s">
        <v>7623</v>
      </c>
      <c r="E38" s="2">
        <v>0.5</v>
      </c>
      <c r="F38" s="2">
        <v>49.18</v>
      </c>
      <c r="G38" s="2">
        <v>10.3278</v>
      </c>
      <c r="H38" s="2">
        <v>49.18</v>
      </c>
      <c r="I38" s="2">
        <v>10.33</v>
      </c>
      <c r="J38" s="63">
        <v>45203</v>
      </c>
      <c r="K38" s="85">
        <v>2</v>
      </c>
      <c r="L38" s="60">
        <v>1</v>
      </c>
      <c r="M38" s="15"/>
      <c r="N38" s="15"/>
      <c r="O38" s="15"/>
      <c r="P38" s="89" t="s">
        <v>828</v>
      </c>
      <c r="Q38" s="16" t="s">
        <v>829</v>
      </c>
      <c r="R38" s="86" t="s">
        <v>2587</v>
      </c>
      <c r="S38" s="15"/>
      <c r="T38" s="89" t="s">
        <v>458</v>
      </c>
      <c r="U38" s="90">
        <v>59.51</v>
      </c>
      <c r="V38" s="86" t="s">
        <v>9924</v>
      </c>
      <c r="W38" s="88" t="s">
        <v>5230</v>
      </c>
    </row>
    <row r="39" spans="1:23" ht="15" customHeight="1" x14ac:dyDescent="0.2">
      <c r="A39" s="1" t="s">
        <v>7634</v>
      </c>
      <c r="B39" s="62" t="s">
        <v>7635</v>
      </c>
      <c r="C39" s="62" t="s">
        <v>2591</v>
      </c>
      <c r="D39" s="1" t="s">
        <v>7636</v>
      </c>
      <c r="E39" s="2">
        <v>0.1</v>
      </c>
      <c r="F39" s="2">
        <v>2096</v>
      </c>
      <c r="G39" s="2">
        <v>440.15999999999997</v>
      </c>
      <c r="H39" s="2">
        <v>2096</v>
      </c>
      <c r="I39" s="2">
        <v>440.16</v>
      </c>
      <c r="J39" s="63">
        <v>45203</v>
      </c>
      <c r="K39" s="85">
        <v>2</v>
      </c>
      <c r="L39" s="60">
        <v>1</v>
      </c>
      <c r="M39" s="15"/>
      <c r="N39" s="15"/>
      <c r="O39" s="15"/>
      <c r="P39" s="89" t="s">
        <v>3163</v>
      </c>
      <c r="Q39" s="16" t="s">
        <v>9312</v>
      </c>
      <c r="R39" s="86" t="s">
        <v>2587</v>
      </c>
      <c r="S39" s="15"/>
      <c r="T39" s="89" t="s">
        <v>4424</v>
      </c>
      <c r="U39" s="90">
        <v>2536.16</v>
      </c>
      <c r="V39" s="86" t="s">
        <v>9924</v>
      </c>
      <c r="W39" s="88" t="s">
        <v>5460</v>
      </c>
    </row>
    <row r="40" spans="1:23" ht="15" customHeight="1" x14ac:dyDescent="0.2">
      <c r="A40" s="1" t="s">
        <v>7631</v>
      </c>
      <c r="B40" s="62" t="s">
        <v>7632</v>
      </c>
      <c r="C40" s="62" t="s">
        <v>5138</v>
      </c>
      <c r="D40" s="1" t="s">
        <v>7633</v>
      </c>
      <c r="E40" s="2">
        <v>0.2</v>
      </c>
      <c r="F40" s="2">
        <v>48.15</v>
      </c>
      <c r="G40" s="2">
        <v>10.111499999999999</v>
      </c>
      <c r="H40" s="2">
        <v>48.15</v>
      </c>
      <c r="I40" s="2">
        <v>10.11</v>
      </c>
      <c r="J40" s="63">
        <v>45203</v>
      </c>
      <c r="K40" s="85">
        <v>2</v>
      </c>
      <c r="L40" s="60">
        <v>1</v>
      </c>
      <c r="M40" s="15"/>
      <c r="N40" s="15"/>
      <c r="O40" s="15"/>
      <c r="P40" s="89" t="s">
        <v>154</v>
      </c>
      <c r="Q40" s="16" t="s">
        <v>8748</v>
      </c>
      <c r="R40" s="86" t="s">
        <v>2587</v>
      </c>
      <c r="S40" s="15"/>
      <c r="T40" s="89" t="s">
        <v>4649</v>
      </c>
      <c r="U40" s="90">
        <v>58.26</v>
      </c>
      <c r="V40" s="86" t="s">
        <v>9924</v>
      </c>
      <c r="W40" s="88" t="s">
        <v>5230</v>
      </c>
    </row>
    <row r="41" spans="1:23" ht="15" customHeight="1" x14ac:dyDescent="0.2">
      <c r="A41" s="1" t="s">
        <v>7601</v>
      </c>
      <c r="B41" s="62" t="s">
        <v>7602</v>
      </c>
      <c r="C41" s="62" t="s">
        <v>5138</v>
      </c>
      <c r="D41" s="1" t="s">
        <v>7603</v>
      </c>
      <c r="E41" s="2">
        <v>1</v>
      </c>
      <c r="F41" s="2">
        <v>146.25</v>
      </c>
      <c r="G41" s="2">
        <v>30.712499999999999</v>
      </c>
      <c r="H41" s="2">
        <v>146.25</v>
      </c>
      <c r="I41" s="2">
        <v>30.71</v>
      </c>
      <c r="J41" s="63">
        <v>45203</v>
      </c>
      <c r="K41" s="85">
        <v>2</v>
      </c>
      <c r="L41" s="60">
        <v>1</v>
      </c>
      <c r="M41" s="15"/>
      <c r="N41" s="15"/>
      <c r="O41" s="15"/>
      <c r="P41" s="89" t="s">
        <v>352</v>
      </c>
      <c r="Q41" s="16" t="s">
        <v>693</v>
      </c>
      <c r="R41" s="86" t="s">
        <v>2587</v>
      </c>
      <c r="S41" s="15"/>
      <c r="T41" s="89" t="s">
        <v>643</v>
      </c>
      <c r="U41" s="90">
        <v>176.96</v>
      </c>
      <c r="V41" s="86" t="s">
        <v>9924</v>
      </c>
      <c r="W41" s="88" t="s">
        <v>2606</v>
      </c>
    </row>
    <row r="42" spans="1:23" ht="15" customHeight="1" x14ac:dyDescent="0.2">
      <c r="A42" s="1" t="s">
        <v>7648</v>
      </c>
      <c r="B42" s="62" t="s">
        <v>7649</v>
      </c>
      <c r="C42" s="62" t="s">
        <v>5139</v>
      </c>
      <c r="D42" s="1" t="s">
        <v>7650</v>
      </c>
      <c r="E42" s="2">
        <v>0.1</v>
      </c>
      <c r="F42" s="2">
        <v>880.85</v>
      </c>
      <c r="G42" s="2">
        <v>184.9785</v>
      </c>
      <c r="H42" s="2">
        <v>880.85</v>
      </c>
      <c r="I42" s="2">
        <v>184.98</v>
      </c>
      <c r="J42" s="63">
        <v>45203</v>
      </c>
      <c r="K42" s="85">
        <v>2</v>
      </c>
      <c r="L42" s="60">
        <v>1</v>
      </c>
      <c r="M42" s="15"/>
      <c r="N42" s="15"/>
      <c r="O42" s="15"/>
      <c r="P42" s="89" t="s">
        <v>211</v>
      </c>
      <c r="Q42" s="16" t="s">
        <v>7651</v>
      </c>
      <c r="R42" s="86" t="s">
        <v>2587</v>
      </c>
      <c r="S42" s="15"/>
      <c r="T42" s="89" t="s">
        <v>208</v>
      </c>
      <c r="U42" s="90">
        <v>1065.83</v>
      </c>
      <c r="V42" s="86" t="s">
        <v>9924</v>
      </c>
      <c r="W42" s="88" t="s">
        <v>5460</v>
      </c>
    </row>
    <row r="43" spans="1:23" ht="15" customHeight="1" x14ac:dyDescent="0.2">
      <c r="A43" s="1" t="s">
        <v>7624</v>
      </c>
      <c r="B43" s="62" t="s">
        <v>7625</v>
      </c>
      <c r="C43" s="62" t="s">
        <v>5138</v>
      </c>
      <c r="D43" s="1" t="s">
        <v>7626</v>
      </c>
      <c r="E43" s="2">
        <v>1</v>
      </c>
      <c r="F43" s="2">
        <v>13500</v>
      </c>
      <c r="G43" s="2">
        <v>2835</v>
      </c>
      <c r="H43" s="2">
        <v>13500</v>
      </c>
      <c r="I43" s="2">
        <v>2835</v>
      </c>
      <c r="J43" s="63">
        <v>45203</v>
      </c>
      <c r="K43" s="85">
        <v>1</v>
      </c>
      <c r="L43" s="60">
        <v>1</v>
      </c>
      <c r="M43" s="15"/>
      <c r="N43" s="15"/>
      <c r="O43" s="15"/>
      <c r="P43" s="89" t="s">
        <v>1608</v>
      </c>
      <c r="Q43" s="16" t="s">
        <v>7627</v>
      </c>
      <c r="R43" s="86" t="s">
        <v>2587</v>
      </c>
      <c r="S43" s="15"/>
      <c r="T43" s="89" t="s">
        <v>1676</v>
      </c>
      <c r="U43" s="90">
        <v>16335</v>
      </c>
      <c r="V43" s="86" t="s">
        <v>9924</v>
      </c>
      <c r="W43" s="88" t="s">
        <v>5230</v>
      </c>
    </row>
    <row r="44" spans="1:23" ht="15" customHeight="1" x14ac:dyDescent="0.2">
      <c r="A44" s="1" t="s">
        <v>7609</v>
      </c>
      <c r="B44" s="62" t="s">
        <v>7610</v>
      </c>
      <c r="C44" s="62" t="s">
        <v>5138</v>
      </c>
      <c r="D44" s="1" t="s">
        <v>7611</v>
      </c>
      <c r="E44" s="2">
        <v>1</v>
      </c>
      <c r="F44" s="2">
        <v>664.04</v>
      </c>
      <c r="G44" s="2">
        <v>139.44839999999999</v>
      </c>
      <c r="H44" s="2">
        <v>664.04</v>
      </c>
      <c r="I44" s="2">
        <v>139.44999999999999</v>
      </c>
      <c r="J44" s="63">
        <v>45203</v>
      </c>
      <c r="K44" s="85">
        <v>2</v>
      </c>
      <c r="L44" s="60">
        <v>1</v>
      </c>
      <c r="M44" s="15"/>
      <c r="N44" s="15"/>
      <c r="O44" s="15"/>
      <c r="P44" s="89" t="s">
        <v>1235</v>
      </c>
      <c r="Q44" s="16" t="s">
        <v>1236</v>
      </c>
      <c r="R44" s="86" t="s">
        <v>2587</v>
      </c>
      <c r="S44" s="15"/>
      <c r="T44" s="89" t="s">
        <v>7612</v>
      </c>
      <c r="U44" s="90">
        <v>803.49</v>
      </c>
      <c r="V44" s="86" t="s">
        <v>9924</v>
      </c>
      <c r="W44" s="88" t="s">
        <v>5226</v>
      </c>
    </row>
    <row r="45" spans="1:23" ht="15" customHeight="1" x14ac:dyDescent="0.2">
      <c r="A45" s="1" t="s">
        <v>7637</v>
      </c>
      <c r="B45" s="62" t="s">
        <v>7638</v>
      </c>
      <c r="C45" s="62" t="s">
        <v>5138</v>
      </c>
      <c r="D45" s="1" t="s">
        <v>7639</v>
      </c>
      <c r="E45" s="2">
        <v>0.1</v>
      </c>
      <c r="F45" s="2">
        <v>445</v>
      </c>
      <c r="G45" s="2">
        <v>93.45</v>
      </c>
      <c r="H45" s="2">
        <v>445</v>
      </c>
      <c r="I45" s="2">
        <v>93.45</v>
      </c>
      <c r="J45" s="63">
        <v>45203</v>
      </c>
      <c r="K45" s="85">
        <v>2</v>
      </c>
      <c r="L45" s="60">
        <v>1</v>
      </c>
      <c r="M45" s="15"/>
      <c r="N45" s="15"/>
      <c r="O45" s="15"/>
      <c r="P45" s="89" t="s">
        <v>215</v>
      </c>
      <c r="Q45" s="16" t="s">
        <v>7640</v>
      </c>
      <c r="R45" s="86" t="s">
        <v>2587</v>
      </c>
      <c r="S45" s="15"/>
      <c r="T45" s="89" t="s">
        <v>208</v>
      </c>
      <c r="U45" s="90">
        <v>538.45000000000005</v>
      </c>
      <c r="V45" s="86" t="s">
        <v>9924</v>
      </c>
      <c r="W45" s="88" t="s">
        <v>5460</v>
      </c>
    </row>
    <row r="46" spans="1:23" ht="15" customHeight="1" x14ac:dyDescent="0.2">
      <c r="A46" s="1" t="s">
        <v>7645</v>
      </c>
      <c r="B46" s="62" t="s">
        <v>7646</v>
      </c>
      <c r="C46" s="62" t="s">
        <v>5138</v>
      </c>
      <c r="D46" s="1" t="s">
        <v>7647</v>
      </c>
      <c r="E46" s="2">
        <v>0.1</v>
      </c>
      <c r="F46" s="2">
        <v>316.8</v>
      </c>
      <c r="G46" s="2">
        <v>66.528000000000006</v>
      </c>
      <c r="H46" s="2">
        <v>316.8</v>
      </c>
      <c r="I46" s="2">
        <v>66.53</v>
      </c>
      <c r="J46" s="63">
        <v>45203</v>
      </c>
      <c r="K46" s="85">
        <v>2</v>
      </c>
      <c r="L46" s="60">
        <v>1</v>
      </c>
      <c r="M46" s="15"/>
      <c r="N46" s="15"/>
      <c r="O46" s="15"/>
      <c r="P46" s="89" t="s">
        <v>215</v>
      </c>
      <c r="Q46" s="16" t="s">
        <v>7640</v>
      </c>
      <c r="R46" s="86" t="s">
        <v>2587</v>
      </c>
      <c r="S46" s="15"/>
      <c r="T46" s="89" t="s">
        <v>208</v>
      </c>
      <c r="U46" s="90">
        <v>383.33</v>
      </c>
      <c r="V46" s="86" t="s">
        <v>9924</v>
      </c>
      <c r="W46" s="88" t="s">
        <v>5460</v>
      </c>
    </row>
    <row r="47" spans="1:23" ht="15" customHeight="1" x14ac:dyDescent="0.2">
      <c r="A47" s="1" t="s">
        <v>7641</v>
      </c>
      <c r="B47" s="62" t="s">
        <v>7642</v>
      </c>
      <c r="C47" s="62" t="s">
        <v>5138</v>
      </c>
      <c r="D47" s="1" t="s">
        <v>7643</v>
      </c>
      <c r="E47" s="2">
        <v>1</v>
      </c>
      <c r="F47" s="2">
        <v>598</v>
      </c>
      <c r="G47" s="2">
        <v>125.58</v>
      </c>
      <c r="H47" s="2">
        <v>597.28</v>
      </c>
      <c r="I47" s="2">
        <v>125.43</v>
      </c>
      <c r="J47" s="63">
        <v>45203</v>
      </c>
      <c r="K47" s="85">
        <v>2</v>
      </c>
      <c r="L47" s="60">
        <v>1</v>
      </c>
      <c r="M47" s="15"/>
      <c r="N47" s="15"/>
      <c r="O47" s="15"/>
      <c r="P47" s="89" t="s">
        <v>703</v>
      </c>
      <c r="Q47" s="16" t="s">
        <v>7644</v>
      </c>
      <c r="R47" s="86" t="s">
        <v>2587</v>
      </c>
      <c r="S47" s="15"/>
      <c r="T47" s="89" t="s">
        <v>705</v>
      </c>
      <c r="U47" s="90">
        <v>722.71</v>
      </c>
      <c r="V47" s="86" t="s">
        <v>9924</v>
      </c>
      <c r="W47" s="88" t="s">
        <v>5504</v>
      </c>
    </row>
    <row r="48" spans="1:23" ht="15" customHeight="1" x14ac:dyDescent="0.2">
      <c r="A48" s="1" t="s">
        <v>7613</v>
      </c>
      <c r="B48" s="62" t="s">
        <v>7614</v>
      </c>
      <c r="C48" s="62" t="s">
        <v>5139</v>
      </c>
      <c r="D48" s="1" t="s">
        <v>7615</v>
      </c>
      <c r="E48" s="2">
        <v>0.2</v>
      </c>
      <c r="F48" s="2">
        <v>155.47999999999999</v>
      </c>
      <c r="G48" s="2">
        <v>32.650799999999997</v>
      </c>
      <c r="H48" s="2">
        <v>155.47999999999999</v>
      </c>
      <c r="I48" s="2">
        <v>32.65</v>
      </c>
      <c r="J48" s="63">
        <v>45203</v>
      </c>
      <c r="K48" s="85">
        <v>2</v>
      </c>
      <c r="L48" s="60">
        <v>1</v>
      </c>
      <c r="M48" s="15"/>
      <c r="N48" s="15"/>
      <c r="O48" s="15"/>
      <c r="P48" s="89" t="s">
        <v>34</v>
      </c>
      <c r="Q48" s="16" t="s">
        <v>347</v>
      </c>
      <c r="R48" s="86" t="s">
        <v>2587</v>
      </c>
      <c r="S48" s="15"/>
      <c r="T48" s="89" t="s">
        <v>348</v>
      </c>
      <c r="U48" s="90">
        <v>188.13</v>
      </c>
      <c r="V48" s="86" t="s">
        <v>9924</v>
      </c>
      <c r="W48" s="88" t="s">
        <v>5230</v>
      </c>
    </row>
    <row r="49" spans="1:23" ht="15" customHeight="1" x14ac:dyDescent="0.2">
      <c r="A49" s="1" t="s">
        <v>7628</v>
      </c>
      <c r="B49" s="62" t="s">
        <v>7629</v>
      </c>
      <c r="C49" s="62" t="s">
        <v>5139</v>
      </c>
      <c r="D49" s="1" t="s">
        <v>7630</v>
      </c>
      <c r="E49" s="2">
        <v>0.2</v>
      </c>
      <c r="F49" s="2">
        <v>188</v>
      </c>
      <c r="G49" s="2">
        <v>39.479999999999997</v>
      </c>
      <c r="H49" s="2">
        <v>188</v>
      </c>
      <c r="I49" s="2">
        <v>39.479999999999997</v>
      </c>
      <c r="J49" s="63">
        <v>45203</v>
      </c>
      <c r="K49" s="85">
        <v>2</v>
      </c>
      <c r="L49" s="60">
        <v>1</v>
      </c>
      <c r="M49" s="15"/>
      <c r="N49" s="15"/>
      <c r="O49" s="15"/>
      <c r="P49" s="89" t="s">
        <v>34</v>
      </c>
      <c r="Q49" s="16" t="s">
        <v>451</v>
      </c>
      <c r="R49" s="86" t="s">
        <v>2587</v>
      </c>
      <c r="S49" s="15"/>
      <c r="T49" s="89" t="s">
        <v>348</v>
      </c>
      <c r="U49" s="90">
        <v>227.48</v>
      </c>
      <c r="V49" s="86" t="s">
        <v>9924</v>
      </c>
      <c r="W49" s="88" t="s">
        <v>5230</v>
      </c>
    </row>
    <row r="50" spans="1:23" ht="15" customHeight="1" x14ac:dyDescent="0.2">
      <c r="A50" s="1" t="s">
        <v>7669</v>
      </c>
      <c r="B50" s="62" t="s">
        <v>7670</v>
      </c>
      <c r="C50" s="62" t="s">
        <v>5138</v>
      </c>
      <c r="D50" s="1" t="s">
        <v>7671</v>
      </c>
      <c r="E50" s="2">
        <v>1</v>
      </c>
      <c r="F50" s="2">
        <v>154</v>
      </c>
      <c r="G50" s="2">
        <v>32.339999999999996</v>
      </c>
      <c r="H50" s="2">
        <v>154</v>
      </c>
      <c r="I50" s="2">
        <v>32.340000000000003</v>
      </c>
      <c r="J50" s="63">
        <v>45204</v>
      </c>
      <c r="K50" s="85">
        <v>2</v>
      </c>
      <c r="L50" s="60">
        <v>1</v>
      </c>
      <c r="M50" s="15"/>
      <c r="N50" s="15"/>
      <c r="O50" s="15"/>
      <c r="P50" s="89" t="s">
        <v>9969</v>
      </c>
      <c r="Q50" s="16" t="s">
        <v>6151</v>
      </c>
      <c r="R50" s="86" t="s">
        <v>2587</v>
      </c>
      <c r="S50" s="15"/>
      <c r="T50" s="89" t="s">
        <v>784</v>
      </c>
      <c r="U50" s="90">
        <v>186.34</v>
      </c>
      <c r="V50" s="86" t="s">
        <v>9924</v>
      </c>
      <c r="W50" s="88" t="s">
        <v>5334</v>
      </c>
    </row>
    <row r="51" spans="1:23" ht="15" customHeight="1" x14ac:dyDescent="0.2">
      <c r="A51" s="1" t="s">
        <v>7691</v>
      </c>
      <c r="B51" s="62" t="s">
        <v>7692</v>
      </c>
      <c r="C51" s="62" t="s">
        <v>5138</v>
      </c>
      <c r="D51" s="1" t="s">
        <v>7693</v>
      </c>
      <c r="E51" s="2">
        <v>0.1</v>
      </c>
      <c r="F51" s="2">
        <v>2396</v>
      </c>
      <c r="G51" s="2">
        <v>503.15999999999997</v>
      </c>
      <c r="H51" s="2">
        <v>2396</v>
      </c>
      <c r="I51" s="2">
        <v>503.16</v>
      </c>
      <c r="J51" s="63">
        <v>45204</v>
      </c>
      <c r="K51" s="85">
        <v>2</v>
      </c>
      <c r="L51" s="60">
        <v>1</v>
      </c>
      <c r="M51" s="15"/>
      <c r="N51" s="15"/>
      <c r="O51" s="15"/>
      <c r="P51" s="89" t="s">
        <v>9971</v>
      </c>
      <c r="Q51" s="16" t="s">
        <v>7694</v>
      </c>
      <c r="R51" s="86" t="s">
        <v>2587</v>
      </c>
      <c r="S51" s="15"/>
      <c r="T51" s="89" t="s">
        <v>7695</v>
      </c>
      <c r="U51" s="90">
        <v>2899.16</v>
      </c>
      <c r="V51" s="86" t="s">
        <v>9924</v>
      </c>
      <c r="W51" s="88" t="s">
        <v>5279</v>
      </c>
    </row>
    <row r="52" spans="1:23" ht="15" customHeight="1" x14ac:dyDescent="0.2">
      <c r="A52" s="1" t="s">
        <v>7687</v>
      </c>
      <c r="B52" s="62" t="s">
        <v>7688</v>
      </c>
      <c r="C52" s="62" t="s">
        <v>5139</v>
      </c>
      <c r="D52" s="1" t="s">
        <v>7689</v>
      </c>
      <c r="E52" s="2">
        <v>1</v>
      </c>
      <c r="F52" s="2">
        <v>980</v>
      </c>
      <c r="G52" s="2">
        <v>205.79999999999998</v>
      </c>
      <c r="H52" s="2">
        <v>980</v>
      </c>
      <c r="I52" s="2">
        <v>205.8</v>
      </c>
      <c r="J52" s="63">
        <v>45204</v>
      </c>
      <c r="K52" s="85">
        <v>2</v>
      </c>
      <c r="L52" s="60">
        <v>1</v>
      </c>
      <c r="M52" s="15"/>
      <c r="N52" s="15"/>
      <c r="O52" s="15"/>
      <c r="P52" s="89" t="s">
        <v>9990</v>
      </c>
      <c r="Q52" s="16" t="s">
        <v>7690</v>
      </c>
      <c r="R52" s="86" t="s">
        <v>2587</v>
      </c>
      <c r="S52" s="15"/>
      <c r="T52" s="89" t="s">
        <v>3914</v>
      </c>
      <c r="U52" s="90">
        <v>1185.8</v>
      </c>
      <c r="V52" s="86" t="s">
        <v>9924</v>
      </c>
      <c r="W52" s="88" t="s">
        <v>5279</v>
      </c>
    </row>
    <row r="53" spans="1:23" ht="15" customHeight="1" x14ac:dyDescent="0.2">
      <c r="A53" s="1" t="s">
        <v>7652</v>
      </c>
      <c r="B53" s="62" t="s">
        <v>7653</v>
      </c>
      <c r="C53" s="62" t="s">
        <v>5138</v>
      </c>
      <c r="D53" s="1" t="s">
        <v>7654</v>
      </c>
      <c r="E53" s="2">
        <v>1</v>
      </c>
      <c r="F53" s="2">
        <v>608.54999999999995</v>
      </c>
      <c r="G53" s="2">
        <v>127.79549999999999</v>
      </c>
      <c r="H53" s="2">
        <v>608.54999999999995</v>
      </c>
      <c r="I53" s="2">
        <v>127.8</v>
      </c>
      <c r="J53" s="63">
        <v>45204</v>
      </c>
      <c r="K53" s="85">
        <v>2</v>
      </c>
      <c r="L53" s="60">
        <v>1</v>
      </c>
      <c r="M53" s="15"/>
      <c r="N53" s="15"/>
      <c r="O53" s="15"/>
      <c r="P53" s="89" t="s">
        <v>140</v>
      </c>
      <c r="Q53" s="16" t="s">
        <v>4700</v>
      </c>
      <c r="R53" s="86" t="s">
        <v>2587</v>
      </c>
      <c r="S53" s="15"/>
      <c r="T53" s="89" t="s">
        <v>31</v>
      </c>
      <c r="U53" s="90">
        <v>736.35</v>
      </c>
      <c r="V53" s="86" t="s">
        <v>9924</v>
      </c>
      <c r="W53" s="88" t="s">
        <v>5279</v>
      </c>
    </row>
    <row r="54" spans="1:23" ht="15" customHeight="1" x14ac:dyDescent="0.2">
      <c r="A54" s="1" t="s">
        <v>7678</v>
      </c>
      <c r="B54" s="62" t="s">
        <v>7679</v>
      </c>
      <c r="C54" s="62" t="s">
        <v>5138</v>
      </c>
      <c r="D54" s="1" t="s">
        <v>7680</v>
      </c>
      <c r="E54" s="2">
        <v>0.1</v>
      </c>
      <c r="F54" s="2">
        <v>86.66</v>
      </c>
      <c r="G54" s="2">
        <v>18.198599999999999</v>
      </c>
      <c r="H54" s="2">
        <v>86.65</v>
      </c>
      <c r="I54" s="2">
        <v>18.2</v>
      </c>
      <c r="J54" s="63">
        <v>45204</v>
      </c>
      <c r="K54" s="85">
        <v>2</v>
      </c>
      <c r="L54" s="60">
        <v>1</v>
      </c>
      <c r="M54" s="15"/>
      <c r="N54" s="15"/>
      <c r="O54" s="15"/>
      <c r="P54" s="89" t="s">
        <v>334</v>
      </c>
      <c r="Q54" s="16" t="s">
        <v>9134</v>
      </c>
      <c r="R54" s="86" t="s">
        <v>2587</v>
      </c>
      <c r="S54" s="15"/>
      <c r="T54" s="89" t="s">
        <v>1027</v>
      </c>
      <c r="U54" s="90">
        <v>104.85</v>
      </c>
      <c r="V54" s="86" t="s">
        <v>9924</v>
      </c>
      <c r="W54" s="88" t="s">
        <v>5279</v>
      </c>
    </row>
    <row r="55" spans="1:23" ht="15" customHeight="1" x14ac:dyDescent="0.2">
      <c r="A55" s="1" t="s">
        <v>7696</v>
      </c>
      <c r="B55" s="62" t="s">
        <v>7697</v>
      </c>
      <c r="C55" s="62" t="s">
        <v>5139</v>
      </c>
      <c r="D55" s="1" t="s">
        <v>7698</v>
      </c>
      <c r="E55" s="2">
        <v>1</v>
      </c>
      <c r="F55" s="2">
        <v>1470</v>
      </c>
      <c r="G55" s="2">
        <v>308.7</v>
      </c>
      <c r="H55" s="2">
        <v>1470</v>
      </c>
      <c r="I55" s="2">
        <v>147</v>
      </c>
      <c r="J55" s="63">
        <v>45204</v>
      </c>
      <c r="K55" s="85">
        <v>2</v>
      </c>
      <c r="L55" s="60">
        <v>1</v>
      </c>
      <c r="M55" s="15"/>
      <c r="N55" s="15"/>
      <c r="O55" s="15"/>
      <c r="P55" s="89" t="s">
        <v>1663</v>
      </c>
      <c r="Q55" s="16" t="s">
        <v>5278</v>
      </c>
      <c r="R55" s="86" t="s">
        <v>2587</v>
      </c>
      <c r="S55" s="15"/>
      <c r="T55" s="89" t="s">
        <v>2647</v>
      </c>
      <c r="U55" s="90">
        <v>1617</v>
      </c>
      <c r="V55" s="86" t="s">
        <v>9924</v>
      </c>
      <c r="W55" s="88" t="s">
        <v>5279</v>
      </c>
    </row>
    <row r="56" spans="1:23" ht="15" customHeight="1" x14ac:dyDescent="0.2">
      <c r="A56" s="1" t="s">
        <v>7703</v>
      </c>
      <c r="B56" s="62" t="s">
        <v>7704</v>
      </c>
      <c r="C56" s="62" t="s">
        <v>5138</v>
      </c>
      <c r="D56" s="1" t="s">
        <v>7705</v>
      </c>
      <c r="E56" s="2">
        <v>1</v>
      </c>
      <c r="F56" s="2">
        <v>90</v>
      </c>
      <c r="G56" s="2">
        <v>18.899999999999999</v>
      </c>
      <c r="H56" s="2">
        <v>90</v>
      </c>
      <c r="I56" s="2">
        <v>18.899999999999999</v>
      </c>
      <c r="J56" s="63">
        <v>45204</v>
      </c>
      <c r="K56" s="85">
        <v>2</v>
      </c>
      <c r="L56" s="60">
        <v>1</v>
      </c>
      <c r="M56" s="15"/>
      <c r="N56" s="15"/>
      <c r="O56" s="15"/>
      <c r="P56" s="89" t="s">
        <v>371</v>
      </c>
      <c r="Q56" s="16" t="s">
        <v>372</v>
      </c>
      <c r="R56" s="86" t="s">
        <v>2587</v>
      </c>
      <c r="S56" s="15"/>
      <c r="T56" s="89" t="s">
        <v>1335</v>
      </c>
      <c r="U56" s="90">
        <v>108.9</v>
      </c>
      <c r="V56" s="86" t="s">
        <v>9924</v>
      </c>
      <c r="W56" s="88" t="s">
        <v>5279</v>
      </c>
    </row>
    <row r="57" spans="1:23" ht="15" customHeight="1" x14ac:dyDescent="0.2">
      <c r="A57" s="1" t="s">
        <v>7657</v>
      </c>
      <c r="B57" s="62" t="s">
        <v>7658</v>
      </c>
      <c r="C57" s="62" t="s">
        <v>5138</v>
      </c>
      <c r="D57" s="1" t="s">
        <v>7659</v>
      </c>
      <c r="E57" s="2">
        <v>1</v>
      </c>
      <c r="F57" s="2">
        <v>118</v>
      </c>
      <c r="G57" s="2">
        <v>24.779999999999998</v>
      </c>
      <c r="H57" s="2">
        <v>118</v>
      </c>
      <c r="I57" s="2">
        <v>24.78</v>
      </c>
      <c r="J57" s="63">
        <v>45204</v>
      </c>
      <c r="K57" s="85">
        <v>2</v>
      </c>
      <c r="L57" s="60">
        <v>1</v>
      </c>
      <c r="M57" s="15"/>
      <c r="N57" s="15"/>
      <c r="O57" s="15"/>
      <c r="P57" s="89" t="s">
        <v>947</v>
      </c>
      <c r="Q57" s="16" t="s">
        <v>3338</v>
      </c>
      <c r="R57" s="86" t="s">
        <v>2587</v>
      </c>
      <c r="S57" s="15"/>
      <c r="T57" s="89" t="s">
        <v>948</v>
      </c>
      <c r="U57" s="90">
        <v>142.78</v>
      </c>
      <c r="V57" s="86" t="s">
        <v>9924</v>
      </c>
      <c r="W57" s="88" t="s">
        <v>2606</v>
      </c>
    </row>
    <row r="58" spans="1:23" ht="15" customHeight="1" x14ac:dyDescent="0.2">
      <c r="A58" s="1" t="s">
        <v>7699</v>
      </c>
      <c r="B58" s="62" t="s">
        <v>7700</v>
      </c>
      <c r="C58" s="62" t="s">
        <v>5138</v>
      </c>
      <c r="D58" s="1" t="s">
        <v>7701</v>
      </c>
      <c r="E58" s="2">
        <v>0.1</v>
      </c>
      <c r="F58" s="2">
        <v>19.100000000000001</v>
      </c>
      <c r="G58" s="2">
        <v>4.0110000000000001</v>
      </c>
      <c r="H58" s="2">
        <v>19.100000000000001</v>
      </c>
      <c r="I58" s="2">
        <v>4.01</v>
      </c>
      <c r="J58" s="63">
        <v>45204</v>
      </c>
      <c r="K58" s="85">
        <v>2</v>
      </c>
      <c r="L58" s="60">
        <v>1</v>
      </c>
      <c r="M58" s="15"/>
      <c r="N58" s="15"/>
      <c r="O58" s="15"/>
      <c r="P58" s="89" t="s">
        <v>597</v>
      </c>
      <c r="Q58" s="16" t="s">
        <v>598</v>
      </c>
      <c r="R58" s="86" t="s">
        <v>2587</v>
      </c>
      <c r="S58" s="15"/>
      <c r="T58" s="89" t="s">
        <v>7702</v>
      </c>
      <c r="U58" s="90">
        <v>23.11</v>
      </c>
      <c r="V58" s="86" t="s">
        <v>9924</v>
      </c>
      <c r="W58" s="88" t="s">
        <v>5279</v>
      </c>
    </row>
    <row r="59" spans="1:23" ht="15" customHeight="1" x14ac:dyDescent="0.2">
      <c r="A59" s="1" t="s">
        <v>7666</v>
      </c>
      <c r="B59" s="62" t="s">
        <v>7667</v>
      </c>
      <c r="C59" s="62" t="s">
        <v>5138</v>
      </c>
      <c r="D59" s="1" t="s">
        <v>7668</v>
      </c>
      <c r="E59" s="2">
        <v>2</v>
      </c>
      <c r="F59" s="2">
        <v>135</v>
      </c>
      <c r="G59" s="2">
        <v>28.349999999999998</v>
      </c>
      <c r="H59" s="2">
        <v>135</v>
      </c>
      <c r="I59" s="2">
        <v>28.35</v>
      </c>
      <c r="J59" s="63">
        <v>45204</v>
      </c>
      <c r="K59" s="85">
        <v>2</v>
      </c>
      <c r="L59" s="60">
        <v>1</v>
      </c>
      <c r="M59" s="15"/>
      <c r="N59" s="15"/>
      <c r="O59" s="15"/>
      <c r="P59" s="89" t="s">
        <v>72</v>
      </c>
      <c r="Q59" s="16" t="s">
        <v>3264</v>
      </c>
      <c r="R59" s="86" t="s">
        <v>2587</v>
      </c>
      <c r="S59" s="15"/>
      <c r="T59" s="89" t="s">
        <v>73</v>
      </c>
      <c r="U59" s="90">
        <v>163.35</v>
      </c>
      <c r="V59" s="86" t="s">
        <v>9924</v>
      </c>
      <c r="W59" s="88" t="s">
        <v>5334</v>
      </c>
    </row>
    <row r="60" spans="1:23" ht="15" customHeight="1" x14ac:dyDescent="0.2">
      <c r="A60" s="1" t="s">
        <v>7655</v>
      </c>
      <c r="B60" s="62" t="s">
        <v>7656</v>
      </c>
      <c r="C60" s="62" t="s">
        <v>5138</v>
      </c>
      <c r="D60" s="1" t="s">
        <v>1896</v>
      </c>
      <c r="E60" s="2">
        <v>1</v>
      </c>
      <c r="F60" s="2">
        <v>86.09</v>
      </c>
      <c r="G60" s="2">
        <v>18.078900000000001</v>
      </c>
      <c r="H60" s="2">
        <v>86.09</v>
      </c>
      <c r="I60" s="2">
        <v>18.079999999999998</v>
      </c>
      <c r="J60" s="63">
        <v>45204</v>
      </c>
      <c r="K60" s="85">
        <v>2</v>
      </c>
      <c r="L60" s="60">
        <v>1</v>
      </c>
      <c r="M60" s="15"/>
      <c r="N60" s="15"/>
      <c r="O60" s="15"/>
      <c r="P60" s="89" t="s">
        <v>741</v>
      </c>
      <c r="Q60" s="16" t="s">
        <v>9002</v>
      </c>
      <c r="R60" s="86" t="s">
        <v>2587</v>
      </c>
      <c r="S60" s="15"/>
      <c r="T60" s="89" t="s">
        <v>643</v>
      </c>
      <c r="U60" s="90">
        <v>104.17</v>
      </c>
      <c r="V60" s="86" t="s">
        <v>9924</v>
      </c>
      <c r="W60" s="88" t="s">
        <v>5279</v>
      </c>
    </row>
    <row r="61" spans="1:23" ht="15" customHeight="1" x14ac:dyDescent="0.2">
      <c r="A61" s="1" t="s">
        <v>7681</v>
      </c>
      <c r="B61" s="62" t="s">
        <v>7682</v>
      </c>
      <c r="C61" s="62" t="s">
        <v>5139</v>
      </c>
      <c r="D61" s="1" t="s">
        <v>7683</v>
      </c>
      <c r="E61" s="2">
        <v>1</v>
      </c>
      <c r="F61" s="2">
        <v>153.68</v>
      </c>
      <c r="G61" s="2">
        <v>32.272800000000004</v>
      </c>
      <c r="H61" s="2">
        <v>153.68</v>
      </c>
      <c r="I61" s="2">
        <v>32.270000000000003</v>
      </c>
      <c r="J61" s="63">
        <v>45204</v>
      </c>
      <c r="K61" s="85">
        <v>2</v>
      </c>
      <c r="L61" s="60">
        <v>1</v>
      </c>
      <c r="M61" s="15"/>
      <c r="N61" s="15"/>
      <c r="O61" s="15"/>
      <c r="P61" s="89" t="s">
        <v>34</v>
      </c>
      <c r="Q61" s="16" t="s">
        <v>451</v>
      </c>
      <c r="R61" s="86" t="s">
        <v>2587</v>
      </c>
      <c r="S61" s="15"/>
      <c r="T61" s="89" t="s">
        <v>35</v>
      </c>
      <c r="U61" s="90">
        <v>185.95</v>
      </c>
      <c r="V61" s="86" t="s">
        <v>9924</v>
      </c>
      <c r="W61" s="88" t="s">
        <v>5279</v>
      </c>
    </row>
    <row r="62" spans="1:23" ht="15" customHeight="1" x14ac:dyDescent="0.2">
      <c r="A62" s="1" t="s">
        <v>7684</v>
      </c>
      <c r="B62" s="62" t="s">
        <v>7685</v>
      </c>
      <c r="C62" s="62" t="s">
        <v>5139</v>
      </c>
      <c r="D62" s="1" t="s">
        <v>7686</v>
      </c>
      <c r="E62" s="2">
        <v>1</v>
      </c>
      <c r="F62" s="2">
        <v>99.61</v>
      </c>
      <c r="G62" s="2">
        <v>20.918099999999999</v>
      </c>
      <c r="H62" s="2">
        <v>99.61</v>
      </c>
      <c r="I62" s="2">
        <v>20.92</v>
      </c>
      <c r="J62" s="63">
        <v>45204</v>
      </c>
      <c r="K62" s="85">
        <v>2</v>
      </c>
      <c r="L62" s="60">
        <v>1</v>
      </c>
      <c r="M62" s="15"/>
      <c r="N62" s="15"/>
      <c r="O62" s="15"/>
      <c r="P62" s="89" t="s">
        <v>34</v>
      </c>
      <c r="Q62" s="16" t="s">
        <v>451</v>
      </c>
      <c r="R62" s="86" t="s">
        <v>2587</v>
      </c>
      <c r="S62" s="15"/>
      <c r="T62" s="89" t="s">
        <v>35</v>
      </c>
      <c r="U62" s="90">
        <v>120.53</v>
      </c>
      <c r="V62" s="86" t="s">
        <v>9924</v>
      </c>
      <c r="W62" s="88" t="s">
        <v>5279</v>
      </c>
    </row>
    <row r="63" spans="1:23" ht="15" customHeight="1" x14ac:dyDescent="0.2">
      <c r="A63" s="1" t="s">
        <v>7672</v>
      </c>
      <c r="B63" s="62" t="s">
        <v>7673</v>
      </c>
      <c r="C63" s="62" t="s">
        <v>5138</v>
      </c>
      <c r="D63" s="1" t="s">
        <v>7674</v>
      </c>
      <c r="E63" s="2">
        <v>2</v>
      </c>
      <c r="F63" s="2">
        <v>325</v>
      </c>
      <c r="G63" s="2">
        <v>68.25</v>
      </c>
      <c r="H63" s="2">
        <v>325</v>
      </c>
      <c r="I63" s="2">
        <v>68.25</v>
      </c>
      <c r="J63" s="63">
        <v>45204</v>
      </c>
      <c r="K63" s="85">
        <v>2</v>
      </c>
      <c r="L63" s="60">
        <v>1</v>
      </c>
      <c r="M63" s="15"/>
      <c r="N63" s="15"/>
      <c r="O63" s="15"/>
      <c r="P63" s="89" t="s">
        <v>287</v>
      </c>
      <c r="Q63" s="16" t="s">
        <v>4205</v>
      </c>
      <c r="R63" s="86" t="s">
        <v>2587</v>
      </c>
      <c r="S63" s="15"/>
      <c r="T63" s="89" t="s">
        <v>1219</v>
      </c>
      <c r="U63" s="90">
        <v>393.25</v>
      </c>
      <c r="V63" s="86" t="s">
        <v>9924</v>
      </c>
      <c r="W63" s="88" t="s">
        <v>5334</v>
      </c>
    </row>
    <row r="64" spans="1:23" ht="15" customHeight="1" x14ac:dyDescent="0.2">
      <c r="A64" s="1" t="s">
        <v>7675</v>
      </c>
      <c r="B64" s="62" t="s">
        <v>7676</v>
      </c>
      <c r="C64" s="62" t="s">
        <v>5138</v>
      </c>
      <c r="D64" s="1" t="s">
        <v>7677</v>
      </c>
      <c r="E64" s="2">
        <v>0.1</v>
      </c>
      <c r="F64" s="2">
        <v>358.54</v>
      </c>
      <c r="G64" s="2">
        <v>75.293400000000005</v>
      </c>
      <c r="H64" s="2">
        <v>358.54</v>
      </c>
      <c r="I64" s="2">
        <v>75.290000000000006</v>
      </c>
      <c r="J64" s="63">
        <v>45204</v>
      </c>
      <c r="K64" s="85">
        <v>2</v>
      </c>
      <c r="L64" s="60">
        <v>1</v>
      </c>
      <c r="M64" s="15"/>
      <c r="N64" s="15"/>
      <c r="O64" s="15"/>
      <c r="P64" s="89" t="s">
        <v>234</v>
      </c>
      <c r="Q64" s="16" t="s">
        <v>9122</v>
      </c>
      <c r="R64" s="86" t="s">
        <v>2587</v>
      </c>
      <c r="S64" s="15"/>
      <c r="T64" s="89" t="s">
        <v>208</v>
      </c>
      <c r="U64" s="90">
        <v>433.83</v>
      </c>
      <c r="V64" s="86" t="s">
        <v>9924</v>
      </c>
      <c r="W64" s="88" t="s">
        <v>5460</v>
      </c>
    </row>
    <row r="65" spans="1:23" ht="15" customHeight="1" x14ac:dyDescent="0.2">
      <c r="A65" s="1" t="s">
        <v>7660</v>
      </c>
      <c r="B65" s="62" t="s">
        <v>7661</v>
      </c>
      <c r="C65" s="62" t="s">
        <v>5139</v>
      </c>
      <c r="D65" s="1" t="s">
        <v>7662</v>
      </c>
      <c r="E65" s="2">
        <v>2</v>
      </c>
      <c r="F65" s="2">
        <v>165.29</v>
      </c>
      <c r="G65" s="2">
        <v>34.710899999999995</v>
      </c>
      <c r="H65" s="2">
        <v>165.29</v>
      </c>
      <c r="I65" s="2">
        <v>34.71</v>
      </c>
      <c r="J65" s="63">
        <v>45204</v>
      </c>
      <c r="K65" s="85">
        <v>2</v>
      </c>
      <c r="L65" s="60">
        <v>1</v>
      </c>
      <c r="M65" s="15"/>
      <c r="N65" s="15"/>
      <c r="O65" s="15"/>
      <c r="P65" s="89" t="s">
        <v>403</v>
      </c>
      <c r="Q65" s="16" t="s">
        <v>404</v>
      </c>
      <c r="R65" s="86" t="s">
        <v>2587</v>
      </c>
      <c r="S65" s="15"/>
      <c r="T65" s="89" t="s">
        <v>6690</v>
      </c>
      <c r="U65" s="90">
        <v>200</v>
      </c>
      <c r="V65" s="86" t="s">
        <v>9924</v>
      </c>
      <c r="W65" s="88" t="s">
        <v>5334</v>
      </c>
    </row>
    <row r="66" spans="1:23" ht="15" customHeight="1" x14ac:dyDescent="0.2">
      <c r="A66" s="1" t="s">
        <v>7663</v>
      </c>
      <c r="B66" s="62" t="s">
        <v>7664</v>
      </c>
      <c r="C66" s="62" t="s">
        <v>5139</v>
      </c>
      <c r="D66" s="1" t="s">
        <v>7665</v>
      </c>
      <c r="E66" s="2">
        <v>2</v>
      </c>
      <c r="F66" s="2">
        <v>206.61</v>
      </c>
      <c r="G66" s="2">
        <v>43.388100000000001</v>
      </c>
      <c r="H66" s="2">
        <v>206.61</v>
      </c>
      <c r="I66" s="2">
        <v>43.39</v>
      </c>
      <c r="J66" s="63">
        <v>45204</v>
      </c>
      <c r="K66" s="85">
        <v>2</v>
      </c>
      <c r="L66" s="60">
        <v>1</v>
      </c>
      <c r="M66" s="15"/>
      <c r="N66" s="15"/>
      <c r="O66" s="15"/>
      <c r="P66" s="89" t="s">
        <v>403</v>
      </c>
      <c r="Q66" s="16" t="s">
        <v>404</v>
      </c>
      <c r="R66" s="86" t="s">
        <v>2587</v>
      </c>
      <c r="S66" s="15"/>
      <c r="T66" s="89" t="s">
        <v>6690</v>
      </c>
      <c r="U66" s="90">
        <v>250</v>
      </c>
      <c r="V66" s="86" t="s">
        <v>9924</v>
      </c>
      <c r="W66" s="88" t="s">
        <v>5334</v>
      </c>
    </row>
    <row r="67" spans="1:23" ht="15" customHeight="1" x14ac:dyDescent="0.2">
      <c r="A67" s="1" t="s">
        <v>7706</v>
      </c>
      <c r="B67" s="62" t="s">
        <v>7707</v>
      </c>
      <c r="C67" s="62" t="s">
        <v>5138</v>
      </c>
      <c r="D67" s="1" t="s">
        <v>7708</v>
      </c>
      <c r="E67" s="2">
        <v>0.1</v>
      </c>
      <c r="F67" s="2">
        <v>910</v>
      </c>
      <c r="G67" s="2">
        <v>191.1</v>
      </c>
      <c r="H67" s="2">
        <v>910.8</v>
      </c>
      <c r="I67" s="2">
        <v>191.27</v>
      </c>
      <c r="J67" s="63">
        <v>45204</v>
      </c>
      <c r="K67" s="85">
        <v>2</v>
      </c>
      <c r="L67" s="60">
        <v>1</v>
      </c>
      <c r="M67" s="15"/>
      <c r="N67" s="15"/>
      <c r="O67" s="15"/>
      <c r="P67" s="89" t="s">
        <v>183</v>
      </c>
      <c r="Q67" s="16" t="s">
        <v>2984</v>
      </c>
      <c r="R67" s="86" t="s">
        <v>2587</v>
      </c>
      <c r="S67" s="15"/>
      <c r="T67" s="89" t="s">
        <v>7593</v>
      </c>
      <c r="U67" s="90">
        <v>1102.07</v>
      </c>
      <c r="V67" s="86" t="s">
        <v>9924</v>
      </c>
      <c r="W67" s="88" t="s">
        <v>5279</v>
      </c>
    </row>
    <row r="68" spans="1:23" ht="15" customHeight="1" x14ac:dyDescent="0.2">
      <c r="A68" s="1" t="s">
        <v>7721</v>
      </c>
      <c r="B68" s="62" t="s">
        <v>7722</v>
      </c>
      <c r="C68" s="62" t="s">
        <v>5139</v>
      </c>
      <c r="D68" s="1" t="s">
        <v>7723</v>
      </c>
      <c r="E68" s="2">
        <v>1</v>
      </c>
      <c r="F68" s="2">
        <v>830</v>
      </c>
      <c r="G68" s="2">
        <v>174.29999999999998</v>
      </c>
      <c r="H68" s="2">
        <v>830</v>
      </c>
      <c r="I68" s="2">
        <v>174.3</v>
      </c>
      <c r="J68" s="63">
        <v>45205</v>
      </c>
      <c r="K68" s="85">
        <v>2</v>
      </c>
      <c r="L68" s="60">
        <v>1</v>
      </c>
      <c r="M68" s="15"/>
      <c r="N68" s="15"/>
      <c r="O68" s="15"/>
      <c r="P68" s="89" t="s">
        <v>9953</v>
      </c>
      <c r="Q68" s="16" t="s">
        <v>7724</v>
      </c>
      <c r="R68" s="86" t="s">
        <v>2587</v>
      </c>
      <c r="S68" s="15"/>
      <c r="T68" s="89" t="s">
        <v>1335</v>
      </c>
      <c r="U68" s="90">
        <v>1004.3</v>
      </c>
      <c r="V68" s="86" t="s">
        <v>9924</v>
      </c>
      <c r="W68" s="88" t="s">
        <v>5230</v>
      </c>
    </row>
    <row r="69" spans="1:23" ht="15" customHeight="1" x14ac:dyDescent="0.2">
      <c r="A69" s="1" t="s">
        <v>7750</v>
      </c>
      <c r="B69" s="62" t="s">
        <v>7751</v>
      </c>
      <c r="C69" s="62" t="s">
        <v>5138</v>
      </c>
      <c r="D69" s="1" t="s">
        <v>7752</v>
      </c>
      <c r="E69" s="2">
        <v>1</v>
      </c>
      <c r="F69" s="2">
        <v>68.400000000000006</v>
      </c>
      <c r="G69" s="2">
        <v>14.364000000000001</v>
      </c>
      <c r="H69" s="2">
        <v>68.400000000000006</v>
      </c>
      <c r="I69" s="2">
        <v>14.36</v>
      </c>
      <c r="J69" s="63">
        <v>45205</v>
      </c>
      <c r="K69" s="85">
        <v>2</v>
      </c>
      <c r="L69" s="60">
        <v>1</v>
      </c>
      <c r="M69" s="15"/>
      <c r="N69" s="15"/>
      <c r="O69" s="15"/>
      <c r="P69" s="89" t="s">
        <v>9970</v>
      </c>
      <c r="Q69" s="16" t="s">
        <v>7753</v>
      </c>
      <c r="R69" s="86" t="s">
        <v>2587</v>
      </c>
      <c r="S69" s="15"/>
      <c r="T69" s="89" t="s">
        <v>354</v>
      </c>
      <c r="U69" s="90">
        <v>82.76</v>
      </c>
      <c r="V69" s="86" t="s">
        <v>9924</v>
      </c>
      <c r="W69" s="88" t="s">
        <v>5249</v>
      </c>
    </row>
    <row r="70" spans="1:23" ht="15" customHeight="1" x14ac:dyDescent="0.2">
      <c r="A70" s="1" t="s">
        <v>7742</v>
      </c>
      <c r="B70" s="62" t="s">
        <v>7743</v>
      </c>
      <c r="C70" s="62" t="s">
        <v>5139</v>
      </c>
      <c r="D70" s="1" t="s">
        <v>7744</v>
      </c>
      <c r="E70" s="2">
        <v>3</v>
      </c>
      <c r="F70" s="2">
        <v>14879.03</v>
      </c>
      <c r="G70" s="2">
        <v>3124.5963000000002</v>
      </c>
      <c r="H70" s="2">
        <v>14876.03</v>
      </c>
      <c r="I70" s="2">
        <v>3123.97</v>
      </c>
      <c r="J70" s="63">
        <v>45205</v>
      </c>
      <c r="K70" s="85">
        <v>2</v>
      </c>
      <c r="L70" s="60">
        <v>1</v>
      </c>
      <c r="M70" s="15"/>
      <c r="N70" s="15"/>
      <c r="O70" s="15"/>
      <c r="P70" s="89" t="s">
        <v>9984</v>
      </c>
      <c r="Q70" s="16" t="s">
        <v>7745</v>
      </c>
      <c r="R70" s="86" t="s">
        <v>2587</v>
      </c>
      <c r="S70" s="15"/>
      <c r="T70" s="89" t="s">
        <v>7746</v>
      </c>
      <c r="U70" s="90">
        <v>18000</v>
      </c>
      <c r="V70" s="86" t="s">
        <v>9924</v>
      </c>
      <c r="W70" s="88" t="s">
        <v>5279</v>
      </c>
    </row>
    <row r="71" spans="1:23" ht="15" customHeight="1" x14ac:dyDescent="0.2">
      <c r="A71" s="1" t="s">
        <v>7732</v>
      </c>
      <c r="B71" s="62" t="s">
        <v>7733</v>
      </c>
      <c r="C71" s="62" t="s">
        <v>5138</v>
      </c>
      <c r="D71" s="1" t="s">
        <v>7734</v>
      </c>
      <c r="E71" s="2">
        <v>1</v>
      </c>
      <c r="F71" s="2">
        <v>589.6</v>
      </c>
      <c r="G71" s="2">
        <v>123.816</v>
      </c>
      <c r="H71" s="2">
        <v>589.6</v>
      </c>
      <c r="I71" s="2">
        <v>123.82</v>
      </c>
      <c r="J71" s="63">
        <v>45205</v>
      </c>
      <c r="K71" s="85">
        <v>2</v>
      </c>
      <c r="L71" s="60">
        <v>1</v>
      </c>
      <c r="M71" s="15"/>
      <c r="N71" s="15"/>
      <c r="O71" s="15"/>
      <c r="P71" s="89" t="s">
        <v>7735</v>
      </c>
      <c r="Q71" s="16" t="s">
        <v>7736</v>
      </c>
      <c r="R71" s="86" t="s">
        <v>2587</v>
      </c>
      <c r="S71" s="15"/>
      <c r="T71" s="89" t="s">
        <v>7737</v>
      </c>
      <c r="U71" s="90">
        <v>713.42</v>
      </c>
      <c r="V71" s="86" t="s">
        <v>9924</v>
      </c>
      <c r="W71" s="88" t="s">
        <v>5226</v>
      </c>
    </row>
    <row r="72" spans="1:23" ht="15" customHeight="1" x14ac:dyDescent="0.2">
      <c r="A72" s="1" t="s">
        <v>7715</v>
      </c>
      <c r="B72" s="62" t="s">
        <v>7716</v>
      </c>
      <c r="C72" s="62" t="s">
        <v>5138</v>
      </c>
      <c r="D72" s="1" t="s">
        <v>7717</v>
      </c>
      <c r="E72" s="2">
        <v>0.2</v>
      </c>
      <c r="F72" s="2">
        <v>55.86</v>
      </c>
      <c r="G72" s="2">
        <v>11.730599999999999</v>
      </c>
      <c r="H72" s="2">
        <v>55.86</v>
      </c>
      <c r="I72" s="2">
        <v>11.73</v>
      </c>
      <c r="J72" s="63">
        <v>45205</v>
      </c>
      <c r="K72" s="85">
        <v>2</v>
      </c>
      <c r="L72" s="60">
        <v>1</v>
      </c>
      <c r="M72" s="15"/>
      <c r="N72" s="15"/>
      <c r="O72" s="15"/>
      <c r="P72" s="89" t="s">
        <v>2118</v>
      </c>
      <c r="Q72" s="16" t="s">
        <v>2754</v>
      </c>
      <c r="R72" s="86" t="s">
        <v>2587</v>
      </c>
      <c r="S72" s="15"/>
      <c r="T72" s="89" t="s">
        <v>2418</v>
      </c>
      <c r="U72" s="90">
        <v>67.59</v>
      </c>
      <c r="V72" s="86" t="s">
        <v>9924</v>
      </c>
      <c r="W72" s="88" t="s">
        <v>5230</v>
      </c>
    </row>
    <row r="73" spans="1:23" ht="15" customHeight="1" x14ac:dyDescent="0.2">
      <c r="A73" s="1" t="s">
        <v>7729</v>
      </c>
      <c r="B73" s="62" t="s">
        <v>7730</v>
      </c>
      <c r="C73" s="62" t="s">
        <v>5138</v>
      </c>
      <c r="D73" s="1" t="s">
        <v>7731</v>
      </c>
      <c r="E73" s="2">
        <v>1</v>
      </c>
      <c r="F73" s="2">
        <v>18.96</v>
      </c>
      <c r="G73" s="2">
        <v>3.9816000000000003</v>
      </c>
      <c r="H73" s="2">
        <v>18.96</v>
      </c>
      <c r="I73" s="2">
        <v>3.98</v>
      </c>
      <c r="J73" s="63">
        <v>45205</v>
      </c>
      <c r="K73" s="85">
        <v>2</v>
      </c>
      <c r="L73" s="60">
        <v>1</v>
      </c>
      <c r="M73" s="15"/>
      <c r="N73" s="15"/>
      <c r="O73" s="15"/>
      <c r="P73" s="89" t="s">
        <v>1235</v>
      </c>
      <c r="Q73" s="16" t="s">
        <v>1236</v>
      </c>
      <c r="R73" s="86" t="s">
        <v>2587</v>
      </c>
      <c r="S73" s="15"/>
      <c r="T73" s="89">
        <v>45451200</v>
      </c>
      <c r="U73" s="90">
        <v>22.94</v>
      </c>
      <c r="V73" s="86" t="s">
        <v>9924</v>
      </c>
      <c r="W73" s="88" t="s">
        <v>5226</v>
      </c>
    </row>
    <row r="74" spans="1:23" ht="15" customHeight="1" x14ac:dyDescent="0.2">
      <c r="A74" s="1" t="s">
        <v>7738</v>
      </c>
      <c r="B74" s="62" t="s">
        <v>7739</v>
      </c>
      <c r="C74" s="62" t="s">
        <v>5138</v>
      </c>
      <c r="D74" s="1" t="s">
        <v>7740</v>
      </c>
      <c r="E74" s="2">
        <v>1</v>
      </c>
      <c r="F74" s="2">
        <v>396</v>
      </c>
      <c r="G74" s="2">
        <v>83.16</v>
      </c>
      <c r="H74" s="2">
        <v>396</v>
      </c>
      <c r="I74" s="2">
        <v>83.16</v>
      </c>
      <c r="J74" s="63">
        <v>45205</v>
      </c>
      <c r="K74" s="85">
        <v>2</v>
      </c>
      <c r="L74" s="60">
        <v>1</v>
      </c>
      <c r="M74" s="15"/>
      <c r="N74" s="15"/>
      <c r="O74" s="15"/>
      <c r="P74" s="89" t="s">
        <v>597</v>
      </c>
      <c r="Q74" s="16" t="s">
        <v>598</v>
      </c>
      <c r="R74" s="86" t="s">
        <v>2587</v>
      </c>
      <c r="S74" s="15"/>
      <c r="T74" s="89" t="s">
        <v>7741</v>
      </c>
      <c r="U74" s="90">
        <v>479.16</v>
      </c>
      <c r="V74" s="86" t="s">
        <v>9924</v>
      </c>
      <c r="W74" s="88" t="s">
        <v>5226</v>
      </c>
    </row>
    <row r="75" spans="1:23" ht="15" customHeight="1" x14ac:dyDescent="0.2">
      <c r="A75" s="1" t="s">
        <v>7754</v>
      </c>
      <c r="B75" s="62" t="s">
        <v>7755</v>
      </c>
      <c r="C75" s="62" t="s">
        <v>5138</v>
      </c>
      <c r="D75" s="1" t="s">
        <v>7756</v>
      </c>
      <c r="E75" s="2">
        <v>1</v>
      </c>
      <c r="F75" s="2">
        <v>56.33</v>
      </c>
      <c r="G75" s="2">
        <v>11.8293</v>
      </c>
      <c r="H75" s="2">
        <v>56.33</v>
      </c>
      <c r="I75" s="2">
        <v>11.83</v>
      </c>
      <c r="J75" s="63">
        <v>45205</v>
      </c>
      <c r="K75" s="85">
        <v>2</v>
      </c>
      <c r="L75" s="60">
        <v>1</v>
      </c>
      <c r="M75" s="15"/>
      <c r="N75" s="15"/>
      <c r="O75" s="15"/>
      <c r="P75" s="89" t="s">
        <v>179</v>
      </c>
      <c r="Q75" s="16" t="s">
        <v>9365</v>
      </c>
      <c r="R75" s="86" t="s">
        <v>2587</v>
      </c>
      <c r="S75" s="15"/>
      <c r="T75" s="89" t="s">
        <v>354</v>
      </c>
      <c r="U75" s="90">
        <v>68.16</v>
      </c>
      <c r="V75" s="86" t="s">
        <v>9924</v>
      </c>
      <c r="W75" s="88" t="s">
        <v>5249</v>
      </c>
    </row>
    <row r="76" spans="1:23" ht="15" customHeight="1" x14ac:dyDescent="0.2">
      <c r="A76" s="1" t="s">
        <v>7712</v>
      </c>
      <c r="B76" s="62" t="s">
        <v>7713</v>
      </c>
      <c r="C76" s="62" t="s">
        <v>5139</v>
      </c>
      <c r="D76" s="1" t="s">
        <v>7714</v>
      </c>
      <c r="E76" s="2">
        <v>0.2</v>
      </c>
      <c r="F76" s="2">
        <v>551.88</v>
      </c>
      <c r="G76" s="2">
        <v>115.89479999999999</v>
      </c>
      <c r="H76" s="2">
        <v>551.82000000000005</v>
      </c>
      <c r="I76" s="2">
        <v>115.88</v>
      </c>
      <c r="J76" s="63">
        <v>45205</v>
      </c>
      <c r="K76" s="85">
        <v>2</v>
      </c>
      <c r="L76" s="60">
        <v>1</v>
      </c>
      <c r="M76" s="15"/>
      <c r="N76" s="15"/>
      <c r="O76" s="15"/>
      <c r="P76" s="89" t="s">
        <v>34</v>
      </c>
      <c r="Q76" s="16" t="s">
        <v>451</v>
      </c>
      <c r="R76" s="86" t="s">
        <v>2587</v>
      </c>
      <c r="S76" s="15"/>
      <c r="T76" s="89" t="s">
        <v>348</v>
      </c>
      <c r="U76" s="90">
        <v>667.7</v>
      </c>
      <c r="V76" s="86" t="s">
        <v>9924</v>
      </c>
      <c r="W76" s="88" t="s">
        <v>5230</v>
      </c>
    </row>
    <row r="77" spans="1:23" ht="15" customHeight="1" x14ac:dyDescent="0.2">
      <c r="A77" s="1" t="s">
        <v>7718</v>
      </c>
      <c r="B77" s="62" t="s">
        <v>7719</v>
      </c>
      <c r="C77" s="62" t="s">
        <v>5139</v>
      </c>
      <c r="D77" s="1" t="s">
        <v>7720</v>
      </c>
      <c r="E77" s="2">
        <v>0.2</v>
      </c>
      <c r="F77" s="2">
        <v>129.07</v>
      </c>
      <c r="G77" s="2">
        <v>27.104699999999998</v>
      </c>
      <c r="H77" s="2">
        <v>129.07</v>
      </c>
      <c r="I77" s="2">
        <v>27.1</v>
      </c>
      <c r="J77" s="63">
        <v>45205</v>
      </c>
      <c r="K77" s="85">
        <v>2</v>
      </c>
      <c r="L77" s="60">
        <v>1</v>
      </c>
      <c r="M77" s="15"/>
      <c r="N77" s="15"/>
      <c r="O77" s="15"/>
      <c r="P77" s="89" t="s">
        <v>34</v>
      </c>
      <c r="Q77" s="16" t="s">
        <v>451</v>
      </c>
      <c r="R77" s="86" t="s">
        <v>2587</v>
      </c>
      <c r="S77" s="15"/>
      <c r="T77" s="89" t="s">
        <v>348</v>
      </c>
      <c r="U77" s="90">
        <v>156.16999999999999</v>
      </c>
      <c r="V77" s="86" t="s">
        <v>9924</v>
      </c>
      <c r="W77" s="88" t="s">
        <v>5230</v>
      </c>
    </row>
    <row r="78" spans="1:23" ht="15" customHeight="1" x14ac:dyDescent="0.2">
      <c r="A78" s="1" t="s">
        <v>7725</v>
      </c>
      <c r="B78" s="62" t="s">
        <v>7726</v>
      </c>
      <c r="C78" s="62" t="s">
        <v>5138</v>
      </c>
      <c r="D78" s="1" t="s">
        <v>7727</v>
      </c>
      <c r="E78" s="2">
        <v>0.5</v>
      </c>
      <c r="F78" s="2">
        <v>5427.74</v>
      </c>
      <c r="G78" s="2">
        <v>1139.8253999999999</v>
      </c>
      <c r="H78" s="2">
        <v>5427.74</v>
      </c>
      <c r="I78" s="2">
        <v>1139.83</v>
      </c>
      <c r="J78" s="63">
        <v>45205</v>
      </c>
      <c r="K78" s="85">
        <v>1</v>
      </c>
      <c r="L78" s="60">
        <v>1</v>
      </c>
      <c r="M78" s="15"/>
      <c r="N78" s="15"/>
      <c r="O78" s="15"/>
      <c r="P78" s="89" t="s">
        <v>1376</v>
      </c>
      <c r="Q78" s="16" t="s">
        <v>9717</v>
      </c>
      <c r="R78" s="86" t="s">
        <v>2587</v>
      </c>
      <c r="S78" s="15"/>
      <c r="T78" s="89" t="s">
        <v>7728</v>
      </c>
      <c r="U78" s="90">
        <v>6567.57</v>
      </c>
      <c r="V78" s="86" t="s">
        <v>9924</v>
      </c>
      <c r="W78" s="88" t="s">
        <v>5230</v>
      </c>
    </row>
    <row r="79" spans="1:23" ht="15" customHeight="1" x14ac:dyDescent="0.2">
      <c r="A79" s="1" t="s">
        <v>7709</v>
      </c>
      <c r="B79" s="62" t="s">
        <v>7710</v>
      </c>
      <c r="C79" s="62" t="s">
        <v>5138</v>
      </c>
      <c r="D79" s="1" t="s">
        <v>7711</v>
      </c>
      <c r="E79" s="2">
        <v>1</v>
      </c>
      <c r="F79" s="2">
        <v>2.88</v>
      </c>
      <c r="G79" s="2">
        <v>0.6048</v>
      </c>
      <c r="H79" s="2">
        <v>2.88</v>
      </c>
      <c r="I79" s="2">
        <v>0.6</v>
      </c>
      <c r="J79" s="63">
        <v>45205</v>
      </c>
      <c r="K79" s="85">
        <v>2</v>
      </c>
      <c r="L79" s="60">
        <v>1</v>
      </c>
      <c r="M79" s="15"/>
      <c r="N79" s="15"/>
      <c r="O79" s="15"/>
      <c r="P79" s="89" t="s">
        <v>143</v>
      </c>
      <c r="Q79" s="16" t="s">
        <v>561</v>
      </c>
      <c r="R79" s="86" t="s">
        <v>2587</v>
      </c>
      <c r="S79" s="15"/>
      <c r="T79" s="89" t="s">
        <v>3768</v>
      </c>
      <c r="U79" s="90">
        <v>3.48</v>
      </c>
      <c r="V79" s="86" t="s">
        <v>9924</v>
      </c>
      <c r="W79" s="88" t="s">
        <v>5226</v>
      </c>
    </row>
    <row r="80" spans="1:23" ht="15" customHeight="1" x14ac:dyDescent="0.2">
      <c r="A80" s="1" t="s">
        <v>7747</v>
      </c>
      <c r="B80" s="62" t="s">
        <v>7748</v>
      </c>
      <c r="C80" s="62" t="s">
        <v>5138</v>
      </c>
      <c r="D80" s="1" t="s">
        <v>7749</v>
      </c>
      <c r="E80" s="2">
        <v>1</v>
      </c>
      <c r="F80" s="2">
        <v>1902</v>
      </c>
      <c r="G80" s="2">
        <v>399.41999999999996</v>
      </c>
      <c r="H80" s="2">
        <v>1901.25</v>
      </c>
      <c r="I80" s="2">
        <v>399.26</v>
      </c>
      <c r="J80" s="63">
        <v>45205</v>
      </c>
      <c r="K80" s="85">
        <v>2</v>
      </c>
      <c r="L80" s="60">
        <v>1</v>
      </c>
      <c r="M80" s="15"/>
      <c r="N80" s="15"/>
      <c r="O80" s="15"/>
      <c r="P80" s="89" t="s">
        <v>1319</v>
      </c>
      <c r="Q80" s="16" t="s">
        <v>7262</v>
      </c>
      <c r="R80" s="86" t="s">
        <v>2587</v>
      </c>
      <c r="S80" s="15"/>
      <c r="T80" s="89" t="s">
        <v>1321</v>
      </c>
      <c r="U80" s="90">
        <v>2300.5100000000002</v>
      </c>
      <c r="V80" s="86" t="s">
        <v>9924</v>
      </c>
      <c r="W80" s="88" t="s">
        <v>5504</v>
      </c>
    </row>
    <row r="81" spans="1:23" ht="15" customHeight="1" x14ac:dyDescent="0.2">
      <c r="A81" s="1" t="s">
        <v>7757</v>
      </c>
      <c r="B81" s="62" t="s">
        <v>7758</v>
      </c>
      <c r="C81" s="62" t="s">
        <v>5138</v>
      </c>
      <c r="D81" s="1" t="s">
        <v>7759</v>
      </c>
      <c r="E81" s="2">
        <v>0.1</v>
      </c>
      <c r="F81" s="2">
        <v>58.54</v>
      </c>
      <c r="G81" s="2">
        <v>12.2934</v>
      </c>
      <c r="H81" s="2">
        <v>58.24</v>
      </c>
      <c r="I81" s="2">
        <v>12.23</v>
      </c>
      <c r="J81" s="63">
        <v>45208</v>
      </c>
      <c r="K81" s="85">
        <v>2</v>
      </c>
      <c r="L81" s="60">
        <v>1</v>
      </c>
      <c r="M81" s="15"/>
      <c r="N81" s="15"/>
      <c r="O81" s="15"/>
      <c r="P81" s="89" t="s">
        <v>9943</v>
      </c>
      <c r="Q81" s="16" t="s">
        <v>835</v>
      </c>
      <c r="R81" s="86" t="s">
        <v>2587</v>
      </c>
      <c r="S81" s="15"/>
      <c r="T81" s="89" t="s">
        <v>7760</v>
      </c>
      <c r="U81" s="90">
        <v>70.47</v>
      </c>
      <c r="V81" s="86" t="s">
        <v>9924</v>
      </c>
      <c r="W81" s="88" t="s">
        <v>5279</v>
      </c>
    </row>
    <row r="82" spans="1:23" ht="15" customHeight="1" x14ac:dyDescent="0.2">
      <c r="A82" s="1" t="s">
        <v>7793</v>
      </c>
      <c r="B82" s="62" t="s">
        <v>7794</v>
      </c>
      <c r="C82" s="62" t="s">
        <v>5138</v>
      </c>
      <c r="D82" s="1" t="s">
        <v>2009</v>
      </c>
      <c r="E82" s="2">
        <v>0.1</v>
      </c>
      <c r="F82" s="2">
        <v>343.76</v>
      </c>
      <c r="G82" s="2">
        <v>72.189599999999999</v>
      </c>
      <c r="H82" s="2">
        <v>343.76</v>
      </c>
      <c r="I82" s="2">
        <v>72.19</v>
      </c>
      <c r="J82" s="63">
        <v>45208</v>
      </c>
      <c r="K82" s="85">
        <v>2</v>
      </c>
      <c r="L82" s="60">
        <v>1</v>
      </c>
      <c r="M82" s="15"/>
      <c r="N82" s="15"/>
      <c r="O82" s="15"/>
      <c r="P82" s="89" t="s">
        <v>9961</v>
      </c>
      <c r="Q82" s="16" t="s">
        <v>2166</v>
      </c>
      <c r="R82" s="86" t="s">
        <v>2587</v>
      </c>
      <c r="S82" s="15"/>
      <c r="T82" s="89" t="s">
        <v>705</v>
      </c>
      <c r="U82" s="90">
        <v>415.95</v>
      </c>
      <c r="V82" s="86" t="s">
        <v>9924</v>
      </c>
      <c r="W82" s="88" t="s">
        <v>5289</v>
      </c>
    </row>
    <row r="83" spans="1:23" ht="15" customHeight="1" x14ac:dyDescent="0.2">
      <c r="A83" s="1" t="s">
        <v>7777</v>
      </c>
      <c r="B83" s="62" t="s">
        <v>7778</v>
      </c>
      <c r="C83" s="62" t="s">
        <v>5138</v>
      </c>
      <c r="D83" s="1" t="s">
        <v>7779</v>
      </c>
      <c r="E83" s="2">
        <v>0.1</v>
      </c>
      <c r="F83" s="2">
        <v>9993</v>
      </c>
      <c r="G83" s="2">
        <v>2098.5299999999997</v>
      </c>
      <c r="H83" s="2">
        <v>99.96</v>
      </c>
      <c r="I83" s="2">
        <v>20.99</v>
      </c>
      <c r="J83" s="63">
        <v>45208</v>
      </c>
      <c r="K83" s="85">
        <v>2</v>
      </c>
      <c r="L83" s="60">
        <v>1</v>
      </c>
      <c r="M83" s="15"/>
      <c r="N83" s="15"/>
      <c r="O83" s="15"/>
      <c r="P83" s="89" t="s">
        <v>334</v>
      </c>
      <c r="Q83" s="16" t="s">
        <v>7780</v>
      </c>
      <c r="R83" s="86" t="s">
        <v>2587</v>
      </c>
      <c r="S83" s="15"/>
      <c r="T83" s="89" t="s">
        <v>7070</v>
      </c>
      <c r="U83" s="90">
        <v>120.95</v>
      </c>
      <c r="V83" s="86" t="s">
        <v>9924</v>
      </c>
      <c r="W83" s="88" t="s">
        <v>5230</v>
      </c>
    </row>
    <row r="84" spans="1:23" ht="15" customHeight="1" x14ac:dyDescent="0.2">
      <c r="A84" s="1" t="s">
        <v>7761</v>
      </c>
      <c r="B84" s="62" t="s">
        <v>7762</v>
      </c>
      <c r="C84" s="62" t="s">
        <v>5138</v>
      </c>
      <c r="D84" s="1" t="s">
        <v>7763</v>
      </c>
      <c r="E84" s="2">
        <v>1</v>
      </c>
      <c r="F84" s="2">
        <v>446.38</v>
      </c>
      <c r="G84" s="2">
        <v>93.739800000000002</v>
      </c>
      <c r="H84" s="2">
        <v>446.38</v>
      </c>
      <c r="I84" s="2">
        <v>93.74</v>
      </c>
      <c r="J84" s="63">
        <v>45208</v>
      </c>
      <c r="K84" s="85">
        <v>2</v>
      </c>
      <c r="L84" s="60">
        <v>1</v>
      </c>
      <c r="M84" s="15"/>
      <c r="N84" s="15"/>
      <c r="O84" s="15"/>
      <c r="P84" s="89" t="s">
        <v>170</v>
      </c>
      <c r="Q84" s="16" t="s">
        <v>7124</v>
      </c>
      <c r="R84" s="86" t="s">
        <v>2587</v>
      </c>
      <c r="S84" s="15"/>
      <c r="T84" s="89" t="s">
        <v>790</v>
      </c>
      <c r="U84" s="90">
        <v>540.12</v>
      </c>
      <c r="V84" s="86" t="s">
        <v>9924</v>
      </c>
      <c r="W84" s="88" t="s">
        <v>5279</v>
      </c>
    </row>
    <row r="85" spans="1:23" ht="15" customHeight="1" x14ac:dyDescent="0.2">
      <c r="A85" s="1" t="s">
        <v>7799</v>
      </c>
      <c r="B85" s="62" t="s">
        <v>7800</v>
      </c>
      <c r="C85" s="62" t="s">
        <v>5138</v>
      </c>
      <c r="D85" s="1" t="s">
        <v>7801</v>
      </c>
      <c r="E85" s="2">
        <v>1</v>
      </c>
      <c r="F85" s="2">
        <v>30</v>
      </c>
      <c r="G85" s="2">
        <v>6.3</v>
      </c>
      <c r="H85" s="2">
        <v>30</v>
      </c>
      <c r="I85" s="2">
        <v>6.3</v>
      </c>
      <c r="J85" s="63">
        <v>45208</v>
      </c>
      <c r="K85" s="85">
        <v>2</v>
      </c>
      <c r="L85" s="60">
        <v>1</v>
      </c>
      <c r="M85" s="15"/>
      <c r="N85" s="15"/>
      <c r="O85" s="15"/>
      <c r="P85" s="89" t="s">
        <v>436</v>
      </c>
      <c r="Q85" s="16" t="s">
        <v>1099</v>
      </c>
      <c r="R85" s="86" t="s">
        <v>2587</v>
      </c>
      <c r="S85" s="15"/>
      <c r="T85" s="89" t="s">
        <v>1066</v>
      </c>
      <c r="U85" s="90">
        <v>36.299999999999997</v>
      </c>
      <c r="V85" s="86" t="s">
        <v>9924</v>
      </c>
      <c r="W85" s="88" t="s">
        <v>5249</v>
      </c>
    </row>
    <row r="86" spans="1:23" ht="15" customHeight="1" x14ac:dyDescent="0.2">
      <c r="A86" s="1" t="s">
        <v>7771</v>
      </c>
      <c r="B86" s="62" t="s">
        <v>7772</v>
      </c>
      <c r="C86" s="62" t="s">
        <v>5138</v>
      </c>
      <c r="D86" s="1" t="s">
        <v>7773</v>
      </c>
      <c r="E86" s="2">
        <v>1</v>
      </c>
      <c r="F86" s="2">
        <v>600</v>
      </c>
      <c r="G86" s="2">
        <v>126</v>
      </c>
      <c r="H86" s="2">
        <v>600</v>
      </c>
      <c r="I86" s="2">
        <v>126</v>
      </c>
      <c r="J86" s="63">
        <v>45208</v>
      </c>
      <c r="K86" s="85">
        <v>2</v>
      </c>
      <c r="L86" s="60">
        <v>1</v>
      </c>
      <c r="M86" s="15"/>
      <c r="N86" s="15"/>
      <c r="O86" s="15"/>
      <c r="P86" s="89" t="s">
        <v>250</v>
      </c>
      <c r="Q86" s="16" t="s">
        <v>988</v>
      </c>
      <c r="R86" s="86" t="s">
        <v>2587</v>
      </c>
      <c r="S86" s="15"/>
      <c r="T86" s="89" t="s">
        <v>3986</v>
      </c>
      <c r="U86" s="90">
        <v>726</v>
      </c>
      <c r="V86" s="86" t="s">
        <v>9924</v>
      </c>
      <c r="W86" s="88" t="s">
        <v>5230</v>
      </c>
    </row>
    <row r="87" spans="1:23" ht="15" customHeight="1" x14ac:dyDescent="0.2">
      <c r="A87" s="1" t="s">
        <v>7768</v>
      </c>
      <c r="B87" s="62" t="s">
        <v>7769</v>
      </c>
      <c r="C87" s="62" t="s">
        <v>5138</v>
      </c>
      <c r="D87" s="1" t="s">
        <v>7770</v>
      </c>
      <c r="E87" s="2">
        <v>0.2</v>
      </c>
      <c r="F87" s="2">
        <v>207.8</v>
      </c>
      <c r="G87" s="2">
        <v>43.637999999999998</v>
      </c>
      <c r="H87" s="2">
        <v>207.8</v>
      </c>
      <c r="I87" s="2">
        <v>43.64</v>
      </c>
      <c r="J87" s="63">
        <v>45208</v>
      </c>
      <c r="K87" s="85">
        <v>2</v>
      </c>
      <c r="L87" s="60">
        <v>1</v>
      </c>
      <c r="M87" s="15"/>
      <c r="N87" s="15"/>
      <c r="O87" s="15"/>
      <c r="P87" s="89" t="s">
        <v>34</v>
      </c>
      <c r="Q87" s="16" t="s">
        <v>451</v>
      </c>
      <c r="R87" s="86" t="s">
        <v>2587</v>
      </c>
      <c r="S87" s="15"/>
      <c r="T87" s="89" t="s">
        <v>348</v>
      </c>
      <c r="U87" s="90">
        <v>251.44</v>
      </c>
      <c r="V87" s="86" t="s">
        <v>9924</v>
      </c>
      <c r="W87" s="88" t="s">
        <v>5230</v>
      </c>
    </row>
    <row r="88" spans="1:23" ht="15" customHeight="1" x14ac:dyDescent="0.2">
      <c r="A88" s="1" t="s">
        <v>7774</v>
      </c>
      <c r="B88" s="62" t="s">
        <v>7775</v>
      </c>
      <c r="C88" s="62" t="s">
        <v>5139</v>
      </c>
      <c r="D88" s="1" t="s">
        <v>7776</v>
      </c>
      <c r="E88" s="2">
        <v>0.2</v>
      </c>
      <c r="F88" s="2">
        <v>71</v>
      </c>
      <c r="G88" s="2">
        <v>14.91</v>
      </c>
      <c r="H88" s="2">
        <v>71</v>
      </c>
      <c r="I88" s="2">
        <v>14.91</v>
      </c>
      <c r="J88" s="63">
        <v>45208</v>
      </c>
      <c r="K88" s="85">
        <v>2</v>
      </c>
      <c r="L88" s="60">
        <v>1</v>
      </c>
      <c r="M88" s="15"/>
      <c r="N88" s="15"/>
      <c r="O88" s="15"/>
      <c r="P88" s="89" t="s">
        <v>34</v>
      </c>
      <c r="Q88" s="16" t="s">
        <v>451</v>
      </c>
      <c r="R88" s="86" t="s">
        <v>2587</v>
      </c>
      <c r="S88" s="15"/>
      <c r="T88" s="89" t="s">
        <v>348</v>
      </c>
      <c r="U88" s="90">
        <v>85.91</v>
      </c>
      <c r="V88" s="86" t="s">
        <v>9924</v>
      </c>
      <c r="W88" s="88" t="s">
        <v>5230</v>
      </c>
    </row>
    <row r="89" spans="1:23" ht="15" customHeight="1" x14ac:dyDescent="0.2">
      <c r="A89" s="1" t="s">
        <v>7802</v>
      </c>
      <c r="B89" s="62" t="s">
        <v>7803</v>
      </c>
      <c r="C89" s="62" t="s">
        <v>5139</v>
      </c>
      <c r="D89" s="1" t="s">
        <v>7804</v>
      </c>
      <c r="E89" s="2">
        <v>1</v>
      </c>
      <c r="F89" s="2">
        <v>7.89</v>
      </c>
      <c r="G89" s="2">
        <v>1.6568999999999998</v>
      </c>
      <c r="H89" s="2">
        <v>7.9</v>
      </c>
      <c r="I89" s="2">
        <v>1.66</v>
      </c>
      <c r="J89" s="63">
        <v>45208</v>
      </c>
      <c r="K89" s="85">
        <v>2</v>
      </c>
      <c r="L89" s="60">
        <v>1</v>
      </c>
      <c r="M89" s="15"/>
      <c r="N89" s="15"/>
      <c r="O89" s="15"/>
      <c r="P89" s="89" t="s">
        <v>63</v>
      </c>
      <c r="Q89" s="16" t="s">
        <v>7805</v>
      </c>
      <c r="R89" s="86" t="s">
        <v>2587</v>
      </c>
      <c r="S89" s="15"/>
      <c r="T89" s="89" t="s">
        <v>551</v>
      </c>
      <c r="U89" s="90">
        <v>9.56</v>
      </c>
      <c r="V89" s="86" t="s">
        <v>9924</v>
      </c>
      <c r="W89" s="88" t="s">
        <v>5279</v>
      </c>
    </row>
    <row r="90" spans="1:23" ht="15" customHeight="1" x14ac:dyDescent="0.2">
      <c r="A90" s="1" t="s">
        <v>7806</v>
      </c>
      <c r="B90" s="62" t="s">
        <v>7807</v>
      </c>
      <c r="C90" s="62" t="s">
        <v>5139</v>
      </c>
      <c r="D90" s="1" t="s">
        <v>7808</v>
      </c>
      <c r="E90" s="2">
        <v>3</v>
      </c>
      <c r="F90" s="2">
        <v>1925</v>
      </c>
      <c r="G90" s="2">
        <v>404.25</v>
      </c>
      <c r="H90" s="2">
        <v>1925</v>
      </c>
      <c r="I90" s="2">
        <v>404.25</v>
      </c>
      <c r="J90" s="63">
        <v>45208</v>
      </c>
      <c r="K90" s="85">
        <v>2</v>
      </c>
      <c r="L90" s="60">
        <v>1</v>
      </c>
      <c r="M90" s="15"/>
      <c r="N90" s="15"/>
      <c r="O90" s="15"/>
      <c r="P90" s="89" t="s">
        <v>4449</v>
      </c>
      <c r="Q90" s="16" t="s">
        <v>7809</v>
      </c>
      <c r="R90" s="86" t="s">
        <v>2587</v>
      </c>
      <c r="S90" s="15"/>
      <c r="T90" s="89" t="s">
        <v>7810</v>
      </c>
      <c r="U90" s="90">
        <v>2329.25</v>
      </c>
      <c r="V90" s="86" t="s">
        <v>9924</v>
      </c>
      <c r="W90" s="88" t="s">
        <v>5279</v>
      </c>
    </row>
    <row r="91" spans="1:23" ht="15" customHeight="1" x14ac:dyDescent="0.2">
      <c r="A91" s="1" t="s">
        <v>7764</v>
      </c>
      <c r="B91" s="62" t="s">
        <v>7765</v>
      </c>
      <c r="C91" s="62" t="s">
        <v>5138</v>
      </c>
      <c r="D91" s="1" t="s">
        <v>7766</v>
      </c>
      <c r="E91" s="2">
        <v>0.1</v>
      </c>
      <c r="F91" s="2">
        <v>1492.4</v>
      </c>
      <c r="G91" s="2">
        <v>313.404</v>
      </c>
      <c r="H91" s="2">
        <v>1492.38</v>
      </c>
      <c r="I91" s="2">
        <v>313.39999999999998</v>
      </c>
      <c r="J91" s="63">
        <v>45208</v>
      </c>
      <c r="K91" s="85">
        <v>2</v>
      </c>
      <c r="L91" s="60">
        <v>1</v>
      </c>
      <c r="M91" s="15"/>
      <c r="N91" s="15"/>
      <c r="O91" s="15"/>
      <c r="P91" s="89" t="s">
        <v>1624</v>
      </c>
      <c r="Q91" s="16" t="s">
        <v>2995</v>
      </c>
      <c r="R91" s="86" t="s">
        <v>2587</v>
      </c>
      <c r="S91" s="15"/>
      <c r="T91" s="89" t="s">
        <v>7767</v>
      </c>
      <c r="U91" s="90">
        <v>1805.78</v>
      </c>
      <c r="V91" s="86" t="s">
        <v>9924</v>
      </c>
      <c r="W91" s="88" t="s">
        <v>5279</v>
      </c>
    </row>
    <row r="92" spans="1:23" ht="15" customHeight="1" x14ac:dyDescent="0.2">
      <c r="A92" s="1" t="s">
        <v>7795</v>
      </c>
      <c r="B92" s="62" t="s">
        <v>7796</v>
      </c>
      <c r="C92" s="62" t="s">
        <v>5138</v>
      </c>
      <c r="D92" s="1" t="s">
        <v>7797</v>
      </c>
      <c r="E92" s="2">
        <v>1</v>
      </c>
      <c r="F92" s="2">
        <v>4231</v>
      </c>
      <c r="G92" s="2">
        <v>888.51</v>
      </c>
      <c r="H92" s="2">
        <v>4231</v>
      </c>
      <c r="I92" s="2">
        <v>888.51</v>
      </c>
      <c r="J92" s="63">
        <v>45208</v>
      </c>
      <c r="K92" s="85">
        <v>1</v>
      </c>
      <c r="L92" s="60">
        <v>1</v>
      </c>
      <c r="M92" s="15"/>
      <c r="N92" s="15"/>
      <c r="O92" s="15"/>
      <c r="P92" s="89" t="s">
        <v>3457</v>
      </c>
      <c r="Q92" s="16" t="s">
        <v>7798</v>
      </c>
      <c r="R92" s="86" t="s">
        <v>2587</v>
      </c>
      <c r="S92" s="15"/>
      <c r="T92" s="89" t="s">
        <v>2800</v>
      </c>
      <c r="U92" s="90">
        <v>5119.51</v>
      </c>
      <c r="V92" s="86" t="s">
        <v>9924</v>
      </c>
      <c r="W92" s="88" t="s">
        <v>5249</v>
      </c>
    </row>
    <row r="93" spans="1:23" ht="15" customHeight="1" x14ac:dyDescent="0.2">
      <c r="A93" s="1" t="s">
        <v>7781</v>
      </c>
      <c r="B93" s="62" t="s">
        <v>7782</v>
      </c>
      <c r="C93" s="62" t="s">
        <v>5138</v>
      </c>
      <c r="D93" s="1" t="s">
        <v>7783</v>
      </c>
      <c r="E93" s="2">
        <v>0.5</v>
      </c>
      <c r="F93" s="2">
        <v>4089.8</v>
      </c>
      <c r="G93" s="2">
        <v>858.85800000000006</v>
      </c>
      <c r="H93" s="2">
        <v>3380</v>
      </c>
      <c r="I93" s="2">
        <v>709.8</v>
      </c>
      <c r="J93" s="63">
        <v>45208</v>
      </c>
      <c r="K93" s="85">
        <v>2</v>
      </c>
      <c r="L93" s="60">
        <v>1</v>
      </c>
      <c r="M93" s="15"/>
      <c r="N93" s="15"/>
      <c r="O93" s="15"/>
      <c r="P93" s="89" t="s">
        <v>7784</v>
      </c>
      <c r="Q93" s="16" t="s">
        <v>7785</v>
      </c>
      <c r="R93" s="86" t="s">
        <v>2587</v>
      </c>
      <c r="S93" s="15"/>
      <c r="T93" s="89" t="s">
        <v>7786</v>
      </c>
      <c r="U93" s="90">
        <v>4089.8</v>
      </c>
      <c r="V93" s="86" t="s">
        <v>9924</v>
      </c>
      <c r="W93" s="88" t="s">
        <v>5289</v>
      </c>
    </row>
    <row r="94" spans="1:23" ht="15" customHeight="1" x14ac:dyDescent="0.2">
      <c r="A94" s="1" t="s">
        <v>7787</v>
      </c>
      <c r="B94" s="62" t="s">
        <v>7788</v>
      </c>
      <c r="C94" s="62" t="s">
        <v>5139</v>
      </c>
      <c r="D94" s="1" t="s">
        <v>7789</v>
      </c>
      <c r="E94" s="2">
        <v>12</v>
      </c>
      <c r="F94" s="2">
        <v>12560</v>
      </c>
      <c r="G94" s="2">
        <v>2637.6</v>
      </c>
      <c r="H94" s="2">
        <v>12560</v>
      </c>
      <c r="I94" s="2">
        <v>2637.6</v>
      </c>
      <c r="J94" s="63">
        <v>45208</v>
      </c>
      <c r="K94" s="85">
        <v>2</v>
      </c>
      <c r="L94" s="60">
        <v>1</v>
      </c>
      <c r="M94" s="15"/>
      <c r="N94" s="15"/>
      <c r="O94" s="15"/>
      <c r="P94" s="89" t="s">
        <v>7790</v>
      </c>
      <c r="Q94" s="16" t="s">
        <v>7791</v>
      </c>
      <c r="R94" s="86" t="s">
        <v>2587</v>
      </c>
      <c r="S94" s="15"/>
      <c r="T94" s="89" t="s">
        <v>7792</v>
      </c>
      <c r="U94" s="90">
        <v>15197.6</v>
      </c>
      <c r="V94" s="86" t="s">
        <v>9924</v>
      </c>
      <c r="W94" s="88" t="s">
        <v>5289</v>
      </c>
    </row>
    <row r="95" spans="1:23" ht="15" customHeight="1" x14ac:dyDescent="0.2">
      <c r="A95" s="1" t="s">
        <v>7831</v>
      </c>
      <c r="B95" s="62" t="s">
        <v>7832</v>
      </c>
      <c r="C95" s="62" t="s">
        <v>5139</v>
      </c>
      <c r="D95" s="1" t="s">
        <v>7833</v>
      </c>
      <c r="E95" s="2">
        <v>0.1</v>
      </c>
      <c r="F95" s="2">
        <v>1280</v>
      </c>
      <c r="G95" s="2">
        <v>268.8</v>
      </c>
      <c r="H95" s="2">
        <v>1280</v>
      </c>
      <c r="I95" s="2">
        <v>268.8</v>
      </c>
      <c r="J95" s="63">
        <v>45209</v>
      </c>
      <c r="K95" s="85">
        <v>2</v>
      </c>
      <c r="L95" s="60">
        <v>1</v>
      </c>
      <c r="M95" s="15"/>
      <c r="N95" s="15"/>
      <c r="O95" s="15"/>
      <c r="P95" s="89" t="s">
        <v>9958</v>
      </c>
      <c r="Q95" s="16" t="s">
        <v>1782</v>
      </c>
      <c r="R95" s="86" t="s">
        <v>2587</v>
      </c>
      <c r="S95" s="15"/>
      <c r="T95" s="89" t="s">
        <v>565</v>
      </c>
      <c r="U95" s="90">
        <v>1548.8</v>
      </c>
      <c r="V95" s="86" t="s">
        <v>9924</v>
      </c>
      <c r="W95" s="88" t="s">
        <v>5279</v>
      </c>
    </row>
    <row r="96" spans="1:23" ht="15" customHeight="1" x14ac:dyDescent="0.2">
      <c r="A96" s="1" t="s">
        <v>7852</v>
      </c>
      <c r="B96" s="62" t="s">
        <v>7853</v>
      </c>
      <c r="C96" s="62" t="s">
        <v>5138</v>
      </c>
      <c r="D96" s="1" t="s">
        <v>7854</v>
      </c>
      <c r="E96" s="2">
        <v>1</v>
      </c>
      <c r="F96" s="2">
        <v>526</v>
      </c>
      <c r="G96" s="2">
        <v>110.46</v>
      </c>
      <c r="H96" s="2">
        <v>525</v>
      </c>
      <c r="I96" s="2">
        <v>110.25</v>
      </c>
      <c r="J96" s="63">
        <v>45209</v>
      </c>
      <c r="K96" s="85">
        <v>2</v>
      </c>
      <c r="L96" s="60">
        <v>1</v>
      </c>
      <c r="M96" s="15"/>
      <c r="N96" s="15"/>
      <c r="O96" s="15"/>
      <c r="P96" s="89" t="s">
        <v>9995</v>
      </c>
      <c r="Q96" s="16" t="s">
        <v>2232</v>
      </c>
      <c r="R96" s="86" t="s">
        <v>2587</v>
      </c>
      <c r="S96" s="15"/>
      <c r="T96" s="89" t="s">
        <v>7386</v>
      </c>
      <c r="U96" s="90">
        <v>635.25</v>
      </c>
      <c r="V96" s="86" t="s">
        <v>9924</v>
      </c>
      <c r="W96" s="88" t="s">
        <v>5504</v>
      </c>
    </row>
    <row r="97" spans="1:23" ht="15" customHeight="1" x14ac:dyDescent="0.2">
      <c r="A97" s="1" t="s">
        <v>7864</v>
      </c>
      <c r="B97" s="62" t="s">
        <v>7865</v>
      </c>
      <c r="C97" s="62" t="s">
        <v>5138</v>
      </c>
      <c r="D97" s="1" t="s">
        <v>7866</v>
      </c>
      <c r="E97" s="2">
        <v>0.5</v>
      </c>
      <c r="F97" s="2">
        <v>336.27</v>
      </c>
      <c r="G97" s="2">
        <v>70.616699999999994</v>
      </c>
      <c r="H97" s="2">
        <v>336.27</v>
      </c>
      <c r="I97" s="2">
        <v>70.62</v>
      </c>
      <c r="J97" s="63">
        <v>45209</v>
      </c>
      <c r="K97" s="85">
        <v>2</v>
      </c>
      <c r="L97" s="60">
        <v>1</v>
      </c>
      <c r="M97" s="15"/>
      <c r="N97" s="15"/>
      <c r="O97" s="15"/>
      <c r="P97" s="89" t="s">
        <v>828</v>
      </c>
      <c r="Q97" s="16" t="s">
        <v>829</v>
      </c>
      <c r="R97" s="86" t="s">
        <v>2587</v>
      </c>
      <c r="S97" s="15"/>
      <c r="T97" s="89" t="s">
        <v>348</v>
      </c>
      <c r="U97" s="90">
        <v>406.89</v>
      </c>
      <c r="V97" s="86" t="s">
        <v>9924</v>
      </c>
      <c r="W97" s="88" t="s">
        <v>5230</v>
      </c>
    </row>
    <row r="98" spans="1:23" ht="15" customHeight="1" x14ac:dyDescent="0.2">
      <c r="A98" s="1" t="s">
        <v>7817</v>
      </c>
      <c r="B98" s="62" t="s">
        <v>7818</v>
      </c>
      <c r="C98" s="62" t="s">
        <v>2591</v>
      </c>
      <c r="D98" s="1" t="s">
        <v>7819</v>
      </c>
      <c r="E98" s="2">
        <v>1.5</v>
      </c>
      <c r="F98" s="2">
        <v>22145.74</v>
      </c>
      <c r="G98" s="2">
        <v>4650.6054000000004</v>
      </c>
      <c r="H98" s="2">
        <v>20400</v>
      </c>
      <c r="I98" s="2">
        <v>4284</v>
      </c>
      <c r="J98" s="63">
        <v>45209</v>
      </c>
      <c r="K98" s="85">
        <v>1</v>
      </c>
      <c r="L98" s="60">
        <v>1</v>
      </c>
      <c r="M98" s="15"/>
      <c r="N98" s="15"/>
      <c r="O98" s="15"/>
      <c r="P98" s="89" t="s">
        <v>3163</v>
      </c>
      <c r="Q98" s="16" t="s">
        <v>3383</v>
      </c>
      <c r="R98" s="86" t="s">
        <v>2587</v>
      </c>
      <c r="S98" s="15"/>
      <c r="T98" s="89" t="s">
        <v>7820</v>
      </c>
      <c r="U98" s="90">
        <v>24684</v>
      </c>
      <c r="V98" s="86" t="s">
        <v>9924</v>
      </c>
      <c r="W98" s="88" t="s">
        <v>5460</v>
      </c>
    </row>
    <row r="99" spans="1:23" ht="15" customHeight="1" x14ac:dyDescent="0.2">
      <c r="A99" s="1" t="s">
        <v>7867</v>
      </c>
      <c r="B99" s="62" t="s">
        <v>7868</v>
      </c>
      <c r="C99" s="62" t="s">
        <v>5138</v>
      </c>
      <c r="D99" s="1" t="s">
        <v>7869</v>
      </c>
      <c r="E99" s="2">
        <v>0.01</v>
      </c>
      <c r="F99" s="2">
        <v>203</v>
      </c>
      <c r="G99" s="2">
        <v>42.629999999999995</v>
      </c>
      <c r="H99" s="2">
        <v>202.15</v>
      </c>
      <c r="I99" s="2">
        <v>42.45</v>
      </c>
      <c r="J99" s="63">
        <v>45209</v>
      </c>
      <c r="K99" s="85">
        <v>2</v>
      </c>
      <c r="L99" s="60">
        <v>1</v>
      </c>
      <c r="M99" s="15"/>
      <c r="N99" s="15"/>
      <c r="O99" s="15"/>
      <c r="P99" s="89" t="s">
        <v>154</v>
      </c>
      <c r="Q99" s="16" t="s">
        <v>7870</v>
      </c>
      <c r="R99" s="86" t="s">
        <v>2587</v>
      </c>
      <c r="S99" s="15"/>
      <c r="T99" s="89" t="s">
        <v>156</v>
      </c>
      <c r="U99" s="90">
        <v>244.6</v>
      </c>
      <c r="V99" s="86" t="s">
        <v>9924</v>
      </c>
      <c r="W99" s="88" t="s">
        <v>5226</v>
      </c>
    </row>
    <row r="100" spans="1:23" ht="15" customHeight="1" x14ac:dyDescent="0.2">
      <c r="A100" s="1" t="s">
        <v>7846</v>
      </c>
      <c r="B100" s="62" t="s">
        <v>7847</v>
      </c>
      <c r="C100" s="62" t="s">
        <v>5138</v>
      </c>
      <c r="D100" s="1" t="s">
        <v>7848</v>
      </c>
      <c r="E100" s="2">
        <v>1</v>
      </c>
      <c r="F100" s="2">
        <v>397.89</v>
      </c>
      <c r="G100" s="2">
        <v>83.556899999999999</v>
      </c>
      <c r="H100" s="2">
        <v>397.89</v>
      </c>
      <c r="I100" s="2">
        <v>83.56</v>
      </c>
      <c r="J100" s="63">
        <v>45209</v>
      </c>
      <c r="K100" s="85">
        <v>2</v>
      </c>
      <c r="L100" s="60">
        <v>1</v>
      </c>
      <c r="M100" s="15"/>
      <c r="N100" s="15"/>
      <c r="O100" s="15"/>
      <c r="P100" s="89" t="s">
        <v>352</v>
      </c>
      <c r="Q100" s="16" t="s">
        <v>693</v>
      </c>
      <c r="R100" s="86" t="s">
        <v>2587</v>
      </c>
      <c r="S100" s="15"/>
      <c r="T100" s="89" t="s">
        <v>31</v>
      </c>
      <c r="U100" s="90">
        <v>481.45</v>
      </c>
      <c r="V100" s="86" t="s">
        <v>9924</v>
      </c>
      <c r="W100" s="88" t="s">
        <v>5279</v>
      </c>
    </row>
    <row r="101" spans="1:23" ht="15" customHeight="1" x14ac:dyDescent="0.2">
      <c r="A101" s="1" t="s">
        <v>7877</v>
      </c>
      <c r="B101" s="62" t="s">
        <v>7878</v>
      </c>
      <c r="C101" s="62" t="s">
        <v>5138</v>
      </c>
      <c r="D101" s="1" t="s">
        <v>7879</v>
      </c>
      <c r="E101" s="2">
        <v>1</v>
      </c>
      <c r="F101" s="2">
        <v>32</v>
      </c>
      <c r="G101" s="2">
        <v>6.72</v>
      </c>
      <c r="H101" s="2">
        <v>32</v>
      </c>
      <c r="I101" s="2">
        <v>6.72</v>
      </c>
      <c r="J101" s="63">
        <v>45209</v>
      </c>
      <c r="K101" s="85">
        <v>2</v>
      </c>
      <c r="L101" s="60">
        <v>1</v>
      </c>
      <c r="M101" s="15"/>
      <c r="N101" s="15"/>
      <c r="O101" s="15"/>
      <c r="P101" s="89" t="s">
        <v>3681</v>
      </c>
      <c r="Q101" s="16" t="s">
        <v>3682</v>
      </c>
      <c r="R101" s="86" t="s">
        <v>2587</v>
      </c>
      <c r="S101" s="15"/>
      <c r="T101" s="89" t="s">
        <v>7880</v>
      </c>
      <c r="U101" s="90">
        <v>38.72</v>
      </c>
      <c r="V101" s="86" t="s">
        <v>9924</v>
      </c>
      <c r="W101" s="88" t="s">
        <v>5504</v>
      </c>
    </row>
    <row r="102" spans="1:23" ht="15" customHeight="1" x14ac:dyDescent="0.2">
      <c r="A102" s="1" t="s">
        <v>7814</v>
      </c>
      <c r="B102" s="62" t="s">
        <v>7815</v>
      </c>
      <c r="C102" s="62" t="s">
        <v>5138</v>
      </c>
      <c r="D102" s="1" t="s">
        <v>7816</v>
      </c>
      <c r="E102" s="2">
        <v>0.5</v>
      </c>
      <c r="F102" s="2">
        <v>434.04</v>
      </c>
      <c r="G102" s="2">
        <v>91.148399999999995</v>
      </c>
      <c r="H102" s="2">
        <v>434.04</v>
      </c>
      <c r="I102" s="2">
        <v>91.15</v>
      </c>
      <c r="J102" s="63">
        <v>45209</v>
      </c>
      <c r="K102" s="85">
        <v>2</v>
      </c>
      <c r="L102" s="60">
        <v>1</v>
      </c>
      <c r="M102" s="15"/>
      <c r="N102" s="15"/>
      <c r="O102" s="15"/>
      <c r="P102" s="89" t="s">
        <v>170</v>
      </c>
      <c r="Q102" s="16" t="s">
        <v>7124</v>
      </c>
      <c r="R102" s="86" t="s">
        <v>2587</v>
      </c>
      <c r="S102" s="15"/>
      <c r="T102" s="89" t="s">
        <v>42</v>
      </c>
      <c r="U102" s="90">
        <v>525.19000000000005</v>
      </c>
      <c r="V102" s="86" t="s">
        <v>9924</v>
      </c>
      <c r="W102" s="88" t="s">
        <v>5230</v>
      </c>
    </row>
    <row r="103" spans="1:23" ht="15" customHeight="1" x14ac:dyDescent="0.2">
      <c r="A103" s="1" t="s">
        <v>7811</v>
      </c>
      <c r="B103" s="62" t="s">
        <v>7812</v>
      </c>
      <c r="C103" s="62" t="s">
        <v>5139</v>
      </c>
      <c r="D103" s="1" t="s">
        <v>7813</v>
      </c>
      <c r="E103" s="2">
        <v>0.01</v>
      </c>
      <c r="F103" s="2">
        <v>30</v>
      </c>
      <c r="G103" s="2">
        <v>6.3</v>
      </c>
      <c r="H103" s="2">
        <v>30</v>
      </c>
      <c r="I103" s="2">
        <v>0</v>
      </c>
      <c r="J103" s="63">
        <v>45209</v>
      </c>
      <c r="K103" s="85">
        <v>1</v>
      </c>
      <c r="L103" s="60">
        <v>1</v>
      </c>
      <c r="M103" s="15"/>
      <c r="N103" s="15"/>
      <c r="O103" s="15"/>
      <c r="P103" s="89" t="s">
        <v>271</v>
      </c>
      <c r="Q103" s="16" t="s">
        <v>272</v>
      </c>
      <c r="R103" s="86" t="s">
        <v>2587</v>
      </c>
      <c r="S103" s="15"/>
      <c r="T103" s="89">
        <v>85148000</v>
      </c>
      <c r="U103" s="90">
        <v>30</v>
      </c>
      <c r="V103" s="86" t="s">
        <v>9924</v>
      </c>
      <c r="W103" s="88" t="s">
        <v>5289</v>
      </c>
    </row>
    <row r="104" spans="1:23" ht="15" customHeight="1" x14ac:dyDescent="0.2">
      <c r="A104" s="1" t="s">
        <v>7860</v>
      </c>
      <c r="B104" s="62" t="s">
        <v>7861</v>
      </c>
      <c r="C104" s="62" t="s">
        <v>5139</v>
      </c>
      <c r="D104" s="1" t="s">
        <v>7862</v>
      </c>
      <c r="E104" s="2">
        <v>0.2</v>
      </c>
      <c r="F104" s="2">
        <v>430</v>
      </c>
      <c r="G104" s="2">
        <v>90.3</v>
      </c>
      <c r="H104" s="2">
        <v>430</v>
      </c>
      <c r="I104" s="2">
        <v>90.3</v>
      </c>
      <c r="J104" s="63">
        <v>45209</v>
      </c>
      <c r="K104" s="85">
        <v>2</v>
      </c>
      <c r="L104" s="60">
        <v>1</v>
      </c>
      <c r="M104" s="15"/>
      <c r="N104" s="15"/>
      <c r="O104" s="15"/>
      <c r="P104" s="89" t="s">
        <v>5789</v>
      </c>
      <c r="Q104" s="16" t="s">
        <v>7863</v>
      </c>
      <c r="R104" s="86" t="s">
        <v>2587</v>
      </c>
      <c r="S104" s="15"/>
      <c r="T104" s="89" t="s">
        <v>5791</v>
      </c>
      <c r="U104" s="90">
        <v>520.29999999999995</v>
      </c>
      <c r="V104" s="86" t="s">
        <v>9924</v>
      </c>
      <c r="W104" s="88" t="s">
        <v>5230</v>
      </c>
    </row>
    <row r="105" spans="1:23" ht="15" customHeight="1" x14ac:dyDescent="0.2">
      <c r="A105" s="1" t="s">
        <v>7855</v>
      </c>
      <c r="B105" s="62" t="s">
        <v>7856</v>
      </c>
      <c r="C105" s="62" t="s">
        <v>5139</v>
      </c>
      <c r="D105" s="1" t="s">
        <v>7857</v>
      </c>
      <c r="E105" s="2">
        <v>0.2</v>
      </c>
      <c r="F105" s="2">
        <v>640</v>
      </c>
      <c r="G105" s="2">
        <v>134.4</v>
      </c>
      <c r="H105" s="2">
        <v>640</v>
      </c>
      <c r="I105" s="2">
        <v>134.4</v>
      </c>
      <c r="J105" s="63">
        <v>45209</v>
      </c>
      <c r="K105" s="85">
        <v>2</v>
      </c>
      <c r="L105" s="60">
        <v>1</v>
      </c>
      <c r="M105" s="15"/>
      <c r="N105" s="15"/>
      <c r="O105" s="15"/>
      <c r="P105" s="89" t="s">
        <v>7858</v>
      </c>
      <c r="Q105" s="16" t="s">
        <v>7859</v>
      </c>
      <c r="R105" s="86" t="s">
        <v>2587</v>
      </c>
      <c r="S105" s="15"/>
      <c r="T105" s="89" t="s">
        <v>5791</v>
      </c>
      <c r="U105" s="90">
        <v>774.4</v>
      </c>
      <c r="V105" s="86" t="s">
        <v>9924</v>
      </c>
      <c r="W105" s="88" t="s">
        <v>5230</v>
      </c>
    </row>
    <row r="106" spans="1:23" ht="15" customHeight="1" x14ac:dyDescent="0.2">
      <c r="A106" s="1" t="s">
        <v>7874</v>
      </c>
      <c r="B106" s="62" t="s">
        <v>7875</v>
      </c>
      <c r="C106" s="62" t="s">
        <v>5139</v>
      </c>
      <c r="D106" s="1" t="s">
        <v>7876</v>
      </c>
      <c r="E106" s="2">
        <v>0.2</v>
      </c>
      <c r="F106" s="2">
        <v>358.77</v>
      </c>
      <c r="G106" s="2">
        <v>75.341699999999989</v>
      </c>
      <c r="H106" s="2">
        <v>358.77</v>
      </c>
      <c r="I106" s="2">
        <v>75.34</v>
      </c>
      <c r="J106" s="63">
        <v>45209</v>
      </c>
      <c r="K106" s="85">
        <v>2</v>
      </c>
      <c r="L106" s="60">
        <v>1</v>
      </c>
      <c r="M106" s="15"/>
      <c r="N106" s="15"/>
      <c r="O106" s="15"/>
      <c r="P106" s="89" t="s">
        <v>1207</v>
      </c>
      <c r="Q106" s="16" t="s">
        <v>6599</v>
      </c>
      <c r="R106" s="86" t="s">
        <v>2587</v>
      </c>
      <c r="S106" s="15"/>
      <c r="T106" s="89" t="s">
        <v>348</v>
      </c>
      <c r="U106" s="90">
        <v>434.11</v>
      </c>
      <c r="V106" s="86" t="s">
        <v>9924</v>
      </c>
      <c r="W106" s="88" t="s">
        <v>5230</v>
      </c>
    </row>
    <row r="107" spans="1:23" ht="15" customHeight="1" x14ac:dyDescent="0.2">
      <c r="A107" s="1" t="s">
        <v>7871</v>
      </c>
      <c r="B107" s="62" t="s">
        <v>7872</v>
      </c>
      <c r="C107" s="62" t="s">
        <v>5138</v>
      </c>
      <c r="D107" s="1" t="s">
        <v>7873</v>
      </c>
      <c r="E107" s="2">
        <v>1</v>
      </c>
      <c r="F107" s="2">
        <v>1076.53</v>
      </c>
      <c r="G107" s="2">
        <v>226.07129999999998</v>
      </c>
      <c r="H107" s="2">
        <v>1043.45</v>
      </c>
      <c r="I107" s="2">
        <v>219.12</v>
      </c>
      <c r="J107" s="63">
        <v>45209</v>
      </c>
      <c r="K107" s="85">
        <v>2</v>
      </c>
      <c r="L107" s="60">
        <v>1</v>
      </c>
      <c r="M107" s="15"/>
      <c r="N107" s="15"/>
      <c r="O107" s="15"/>
      <c r="P107" s="89" t="s">
        <v>597</v>
      </c>
      <c r="Q107" s="16" t="s">
        <v>598</v>
      </c>
      <c r="R107" s="86" t="s">
        <v>2587</v>
      </c>
      <c r="S107" s="15"/>
      <c r="T107" s="89" t="s">
        <v>224</v>
      </c>
      <c r="U107" s="90">
        <v>1262.57</v>
      </c>
      <c r="V107" s="86" t="s">
        <v>9924</v>
      </c>
      <c r="W107" s="88" t="s">
        <v>5226</v>
      </c>
    </row>
    <row r="108" spans="1:23" ht="15" customHeight="1" x14ac:dyDescent="0.2">
      <c r="A108" s="1" t="s">
        <v>7834</v>
      </c>
      <c r="B108" s="62" t="s">
        <v>7835</v>
      </c>
      <c r="C108" s="62" t="s">
        <v>5138</v>
      </c>
      <c r="D108" s="1" t="s">
        <v>7836</v>
      </c>
      <c r="E108" s="2">
        <v>0.1</v>
      </c>
      <c r="F108" s="2">
        <v>281.69</v>
      </c>
      <c r="G108" s="2">
        <v>59.154899999999998</v>
      </c>
      <c r="H108" s="2">
        <v>281.68</v>
      </c>
      <c r="I108" s="2">
        <v>59.15</v>
      </c>
      <c r="J108" s="63">
        <v>45209</v>
      </c>
      <c r="K108" s="85">
        <v>2</v>
      </c>
      <c r="L108" s="60">
        <v>1</v>
      </c>
      <c r="M108" s="15"/>
      <c r="N108" s="15"/>
      <c r="O108" s="15"/>
      <c r="P108" s="89" t="s">
        <v>741</v>
      </c>
      <c r="Q108" s="16" t="s">
        <v>9002</v>
      </c>
      <c r="R108" s="86" t="s">
        <v>2587</v>
      </c>
      <c r="S108" s="15"/>
      <c r="T108" s="89" t="s">
        <v>705</v>
      </c>
      <c r="U108" s="90">
        <v>340.83</v>
      </c>
      <c r="V108" s="86" t="s">
        <v>9924</v>
      </c>
      <c r="W108" s="88" t="s">
        <v>5279</v>
      </c>
    </row>
    <row r="109" spans="1:23" ht="15" customHeight="1" x14ac:dyDescent="0.2">
      <c r="A109" s="1" t="s">
        <v>7881</v>
      </c>
      <c r="B109" s="62" t="s">
        <v>7882</v>
      </c>
      <c r="C109" s="62" t="s">
        <v>5139</v>
      </c>
      <c r="D109" s="1" t="s">
        <v>7883</v>
      </c>
      <c r="E109" s="2">
        <v>0.3</v>
      </c>
      <c r="F109" s="2">
        <v>132.49</v>
      </c>
      <c r="G109" s="2">
        <v>27.822900000000001</v>
      </c>
      <c r="H109" s="2">
        <v>132.49</v>
      </c>
      <c r="I109" s="2">
        <v>27.82</v>
      </c>
      <c r="J109" s="63">
        <v>45209</v>
      </c>
      <c r="K109" s="85">
        <v>2</v>
      </c>
      <c r="L109" s="60">
        <v>1</v>
      </c>
      <c r="M109" s="15"/>
      <c r="N109" s="15"/>
      <c r="O109" s="15"/>
      <c r="P109" s="89" t="s">
        <v>34</v>
      </c>
      <c r="Q109" s="16" t="s">
        <v>3298</v>
      </c>
      <c r="R109" s="86" t="s">
        <v>2587</v>
      </c>
      <c r="S109" s="15"/>
      <c r="T109" s="89" t="s">
        <v>6810</v>
      </c>
      <c r="U109" s="90">
        <v>160.31</v>
      </c>
      <c r="V109" s="86" t="s">
        <v>9924</v>
      </c>
      <c r="W109" s="88" t="s">
        <v>5279</v>
      </c>
    </row>
    <row r="110" spans="1:23" ht="15" customHeight="1" x14ac:dyDescent="0.2">
      <c r="A110" s="1" t="s">
        <v>7828</v>
      </c>
      <c r="B110" s="62" t="s">
        <v>7829</v>
      </c>
      <c r="C110" s="62" t="s">
        <v>5138</v>
      </c>
      <c r="D110" s="1" t="s">
        <v>7830</v>
      </c>
      <c r="E110" s="2">
        <v>1</v>
      </c>
      <c r="F110" s="2">
        <v>201.66</v>
      </c>
      <c r="G110" s="2">
        <v>42.348599999999998</v>
      </c>
      <c r="H110" s="2">
        <v>201.66</v>
      </c>
      <c r="I110" s="2">
        <v>42.35</v>
      </c>
      <c r="J110" s="63">
        <v>45209</v>
      </c>
      <c r="K110" s="85">
        <v>2</v>
      </c>
      <c r="L110" s="60">
        <v>1</v>
      </c>
      <c r="M110" s="15"/>
      <c r="N110" s="15"/>
      <c r="O110" s="15"/>
      <c r="P110" s="89" t="s">
        <v>558</v>
      </c>
      <c r="Q110" s="16" t="s">
        <v>1671</v>
      </c>
      <c r="R110" s="86" t="s">
        <v>2587</v>
      </c>
      <c r="S110" s="15"/>
      <c r="T110" s="89" t="s">
        <v>856</v>
      </c>
      <c r="U110" s="90">
        <v>244.01</v>
      </c>
      <c r="V110" s="86" t="s">
        <v>9924</v>
      </c>
      <c r="W110" s="88" t="s">
        <v>5279</v>
      </c>
    </row>
    <row r="111" spans="1:23" ht="15" customHeight="1" x14ac:dyDescent="0.2">
      <c r="A111" s="1" t="s">
        <v>7849</v>
      </c>
      <c r="B111" s="62" t="s">
        <v>7850</v>
      </c>
      <c r="C111" s="62" t="s">
        <v>5138</v>
      </c>
      <c r="D111" s="1" t="s">
        <v>7851</v>
      </c>
      <c r="E111" s="2">
        <v>1</v>
      </c>
      <c r="F111" s="2">
        <v>22.69</v>
      </c>
      <c r="G111" s="2">
        <v>4.7648999999999999</v>
      </c>
      <c r="H111" s="2">
        <v>22.69</v>
      </c>
      <c r="I111" s="2">
        <v>4.76</v>
      </c>
      <c r="J111" s="63">
        <v>45209</v>
      </c>
      <c r="K111" s="85">
        <v>2</v>
      </c>
      <c r="L111" s="60">
        <v>1</v>
      </c>
      <c r="M111" s="15"/>
      <c r="N111" s="15"/>
      <c r="O111" s="15"/>
      <c r="P111" s="89" t="s">
        <v>122</v>
      </c>
      <c r="Q111" s="16" t="s">
        <v>5296</v>
      </c>
      <c r="R111" s="86" t="s">
        <v>2587</v>
      </c>
      <c r="S111" s="15"/>
      <c r="T111" s="89" t="s">
        <v>1013</v>
      </c>
      <c r="U111" s="90">
        <v>27.45</v>
      </c>
      <c r="V111" s="86" t="s">
        <v>9924</v>
      </c>
      <c r="W111" s="88" t="s">
        <v>5279</v>
      </c>
    </row>
    <row r="112" spans="1:23" ht="15" customHeight="1" x14ac:dyDescent="0.2">
      <c r="A112" s="1" t="s">
        <v>7890</v>
      </c>
      <c r="B112" s="62" t="s">
        <v>7891</v>
      </c>
      <c r="C112" s="62" t="s">
        <v>5138</v>
      </c>
      <c r="D112" s="1" t="s">
        <v>7892</v>
      </c>
      <c r="E112" s="2">
        <v>0.1</v>
      </c>
      <c r="F112" s="2">
        <v>2259</v>
      </c>
      <c r="G112" s="2">
        <v>474.39</v>
      </c>
      <c r="H112" s="2">
        <v>2259</v>
      </c>
      <c r="I112" s="2">
        <v>474.39</v>
      </c>
      <c r="J112" s="63">
        <v>45209</v>
      </c>
      <c r="K112" s="85">
        <v>2</v>
      </c>
      <c r="L112" s="60">
        <v>1</v>
      </c>
      <c r="M112" s="15"/>
      <c r="N112" s="15"/>
      <c r="O112" s="15"/>
      <c r="P112" s="89" t="s">
        <v>122</v>
      </c>
      <c r="Q112" s="16" t="s">
        <v>5296</v>
      </c>
      <c r="R112" s="86" t="s">
        <v>2587</v>
      </c>
      <c r="S112" s="15"/>
      <c r="T112" s="89" t="s">
        <v>3075</v>
      </c>
      <c r="U112" s="90">
        <v>2733.39</v>
      </c>
      <c r="V112" s="86" t="s">
        <v>9924</v>
      </c>
      <c r="W112" s="88" t="s">
        <v>5279</v>
      </c>
    </row>
    <row r="113" spans="1:23" ht="15" customHeight="1" x14ac:dyDescent="0.2">
      <c r="A113" s="1" t="s">
        <v>7825</v>
      </c>
      <c r="B113" s="62" t="s">
        <v>7826</v>
      </c>
      <c r="C113" s="62" t="s">
        <v>5138</v>
      </c>
      <c r="D113" s="1" t="s">
        <v>7827</v>
      </c>
      <c r="E113" s="2">
        <v>0.1</v>
      </c>
      <c r="F113" s="2">
        <v>450.6</v>
      </c>
      <c r="G113" s="2">
        <v>94.626000000000005</v>
      </c>
      <c r="H113" s="2">
        <v>450.51</v>
      </c>
      <c r="I113" s="2">
        <v>94.61</v>
      </c>
      <c r="J113" s="63">
        <v>45209</v>
      </c>
      <c r="K113" s="85">
        <v>2</v>
      </c>
      <c r="L113" s="60">
        <v>1</v>
      </c>
      <c r="M113" s="15"/>
      <c r="N113" s="15"/>
      <c r="O113" s="15"/>
      <c r="P113" s="89" t="s">
        <v>1624</v>
      </c>
      <c r="Q113" s="16" t="s">
        <v>6738</v>
      </c>
      <c r="R113" s="86" t="s">
        <v>2587</v>
      </c>
      <c r="S113" s="15"/>
      <c r="T113" s="89" t="s">
        <v>7767</v>
      </c>
      <c r="U113" s="90">
        <v>545.12</v>
      </c>
      <c r="V113" s="86" t="s">
        <v>9924</v>
      </c>
      <c r="W113" s="88" t="s">
        <v>5279</v>
      </c>
    </row>
    <row r="114" spans="1:23" ht="15" customHeight="1" x14ac:dyDescent="0.2">
      <c r="A114" s="1" t="s">
        <v>7887</v>
      </c>
      <c r="B114" s="62" t="s">
        <v>7888</v>
      </c>
      <c r="C114" s="62" t="s">
        <v>5139</v>
      </c>
      <c r="D114" s="1" t="s">
        <v>7889</v>
      </c>
      <c r="E114" s="2">
        <v>1</v>
      </c>
      <c r="F114" s="2">
        <v>137.88</v>
      </c>
      <c r="G114" s="2">
        <v>28.954799999999999</v>
      </c>
      <c r="H114" s="2">
        <v>137.88</v>
      </c>
      <c r="I114" s="2">
        <v>28.95</v>
      </c>
      <c r="J114" s="63">
        <v>45209</v>
      </c>
      <c r="K114" s="85">
        <v>2</v>
      </c>
      <c r="L114" s="60">
        <v>1</v>
      </c>
      <c r="M114" s="15"/>
      <c r="N114" s="15"/>
      <c r="O114" s="15"/>
      <c r="P114" s="89" t="s">
        <v>49</v>
      </c>
      <c r="Q114" s="16" t="s">
        <v>50</v>
      </c>
      <c r="R114" s="86" t="s">
        <v>2587</v>
      </c>
      <c r="S114" s="15"/>
      <c r="T114" s="89" t="s">
        <v>51</v>
      </c>
      <c r="U114" s="90">
        <v>166.83</v>
      </c>
      <c r="V114" s="86" t="s">
        <v>9924</v>
      </c>
      <c r="W114" s="88" t="s">
        <v>5279</v>
      </c>
    </row>
    <row r="115" spans="1:23" ht="15" customHeight="1" x14ac:dyDescent="0.2">
      <c r="A115" s="1" t="s">
        <v>7821</v>
      </c>
      <c r="B115" s="62" t="s">
        <v>7822</v>
      </c>
      <c r="C115" s="62" t="s">
        <v>5139</v>
      </c>
      <c r="D115" s="1" t="s">
        <v>7823</v>
      </c>
      <c r="E115" s="2">
        <v>0.2</v>
      </c>
      <c r="F115" s="2">
        <v>1800</v>
      </c>
      <c r="G115" s="2">
        <v>378</v>
      </c>
      <c r="H115" s="2">
        <v>1800</v>
      </c>
      <c r="I115" s="2">
        <v>378</v>
      </c>
      <c r="J115" s="63">
        <v>45209</v>
      </c>
      <c r="K115" s="85">
        <v>2</v>
      </c>
      <c r="L115" s="60">
        <v>1</v>
      </c>
      <c r="M115" s="15"/>
      <c r="N115" s="15"/>
      <c r="O115" s="15"/>
      <c r="P115" s="89" t="s">
        <v>6019</v>
      </c>
      <c r="Q115" s="16" t="s">
        <v>6020</v>
      </c>
      <c r="R115" s="86" t="s">
        <v>2587</v>
      </c>
      <c r="S115" s="15"/>
      <c r="T115" s="89" t="s">
        <v>7824</v>
      </c>
      <c r="U115" s="90">
        <v>2178</v>
      </c>
      <c r="V115" s="86" t="s">
        <v>9924</v>
      </c>
      <c r="W115" s="88" t="s">
        <v>5230</v>
      </c>
    </row>
    <row r="116" spans="1:23" ht="15" customHeight="1" x14ac:dyDescent="0.2">
      <c r="A116" s="1" t="s">
        <v>7884</v>
      </c>
      <c r="B116" s="62" t="s">
        <v>7885</v>
      </c>
      <c r="C116" s="62" t="s">
        <v>5138</v>
      </c>
      <c r="D116" s="1" t="s">
        <v>7886</v>
      </c>
      <c r="E116" s="2">
        <v>1</v>
      </c>
      <c r="F116" s="2">
        <v>14.63</v>
      </c>
      <c r="G116" s="2">
        <v>3.0723000000000003</v>
      </c>
      <c r="H116" s="2">
        <v>14.63</v>
      </c>
      <c r="I116" s="2">
        <v>3.07</v>
      </c>
      <c r="J116" s="63">
        <v>45209</v>
      </c>
      <c r="K116" s="85">
        <v>2</v>
      </c>
      <c r="L116" s="60">
        <v>1</v>
      </c>
      <c r="M116" s="15"/>
      <c r="N116" s="15"/>
      <c r="O116" s="15"/>
      <c r="P116" s="89" t="s">
        <v>183</v>
      </c>
      <c r="Q116" s="16" t="s">
        <v>2984</v>
      </c>
      <c r="R116" s="86" t="s">
        <v>2587</v>
      </c>
      <c r="S116" s="15"/>
      <c r="T116" s="89" t="s">
        <v>1013</v>
      </c>
      <c r="U116" s="90">
        <v>17.7</v>
      </c>
      <c r="V116" s="86" t="s">
        <v>9924</v>
      </c>
      <c r="W116" s="88" t="s">
        <v>5279</v>
      </c>
    </row>
    <row r="117" spans="1:23" ht="15" customHeight="1" x14ac:dyDescent="0.2">
      <c r="A117" s="1" t="s">
        <v>7837</v>
      </c>
      <c r="B117" s="62" t="s">
        <v>7838</v>
      </c>
      <c r="C117" s="62" t="s">
        <v>5138</v>
      </c>
      <c r="D117" s="1" t="s">
        <v>7839</v>
      </c>
      <c r="E117" s="2">
        <v>1</v>
      </c>
      <c r="F117" s="2">
        <v>2351.15</v>
      </c>
      <c r="G117" s="2">
        <v>493.74149999999997</v>
      </c>
      <c r="H117" s="2">
        <v>2351.15</v>
      </c>
      <c r="I117" s="2">
        <v>493.74</v>
      </c>
      <c r="J117" s="63">
        <v>45209</v>
      </c>
      <c r="K117" s="85">
        <v>2</v>
      </c>
      <c r="L117" s="60">
        <v>1</v>
      </c>
      <c r="M117" s="15"/>
      <c r="N117" s="15"/>
      <c r="O117" s="15"/>
      <c r="P117" s="89" t="s">
        <v>183</v>
      </c>
      <c r="Q117" s="16" t="s">
        <v>2984</v>
      </c>
      <c r="R117" s="86" t="s">
        <v>2587</v>
      </c>
      <c r="S117" s="15"/>
      <c r="T117" s="89" t="s">
        <v>7840</v>
      </c>
      <c r="U117" s="90">
        <v>2844.89</v>
      </c>
      <c r="V117" s="86" t="s">
        <v>9924</v>
      </c>
      <c r="W117" s="88" t="s">
        <v>5279</v>
      </c>
    </row>
    <row r="118" spans="1:23" ht="15" customHeight="1" x14ac:dyDescent="0.2">
      <c r="A118" s="1" t="s">
        <v>7841</v>
      </c>
      <c r="B118" s="62" t="s">
        <v>7842</v>
      </c>
      <c r="C118" s="62" t="s">
        <v>9918</v>
      </c>
      <c r="D118" s="1" t="s">
        <v>7843</v>
      </c>
      <c r="E118" s="2">
        <v>1</v>
      </c>
      <c r="F118" s="2">
        <v>220</v>
      </c>
      <c r="G118" s="2">
        <v>46.199999999999996</v>
      </c>
      <c r="H118" s="2">
        <v>220</v>
      </c>
      <c r="I118" s="2">
        <v>46.2</v>
      </c>
      <c r="J118" s="63">
        <v>45209</v>
      </c>
      <c r="K118" s="85">
        <v>2</v>
      </c>
      <c r="L118" s="60">
        <v>1</v>
      </c>
      <c r="M118" s="15"/>
      <c r="N118" s="15"/>
      <c r="O118" s="15"/>
      <c r="P118" s="89" t="s">
        <v>7844</v>
      </c>
      <c r="Q118" s="16" t="s">
        <v>7845</v>
      </c>
      <c r="R118" s="86" t="s">
        <v>2587</v>
      </c>
      <c r="S118" s="15"/>
      <c r="T118" s="89" t="s">
        <v>6234</v>
      </c>
      <c r="U118" s="90">
        <v>266.2</v>
      </c>
      <c r="V118" s="86" t="s">
        <v>9924</v>
      </c>
      <c r="W118" s="88" t="s">
        <v>5279</v>
      </c>
    </row>
    <row r="119" spans="1:23" ht="15" customHeight="1" x14ac:dyDescent="0.2">
      <c r="A119" s="1" t="s">
        <v>7915</v>
      </c>
      <c r="B119" s="62" t="s">
        <v>7916</v>
      </c>
      <c r="C119" s="62" t="s">
        <v>5139</v>
      </c>
      <c r="D119" s="1" t="s">
        <v>7917</v>
      </c>
      <c r="E119" s="2">
        <v>1.5</v>
      </c>
      <c r="F119" s="2">
        <v>690</v>
      </c>
      <c r="G119" s="2">
        <v>144.9</v>
      </c>
      <c r="H119" s="2">
        <v>690</v>
      </c>
      <c r="I119" s="2">
        <v>144.9</v>
      </c>
      <c r="J119" s="63">
        <v>45210</v>
      </c>
      <c r="K119" s="85">
        <v>2</v>
      </c>
      <c r="L119" s="60">
        <v>1</v>
      </c>
      <c r="M119" s="15"/>
      <c r="N119" s="15"/>
      <c r="O119" s="15"/>
      <c r="P119" s="89" t="s">
        <v>9956</v>
      </c>
      <c r="Q119" s="16" t="s">
        <v>7918</v>
      </c>
      <c r="R119" s="86" t="s">
        <v>2587</v>
      </c>
      <c r="S119" s="15"/>
      <c r="T119" s="89" t="s">
        <v>7919</v>
      </c>
      <c r="U119" s="90">
        <v>834.9</v>
      </c>
      <c r="V119" s="86" t="s">
        <v>9924</v>
      </c>
      <c r="W119" s="88" t="s">
        <v>5226</v>
      </c>
    </row>
    <row r="120" spans="1:23" ht="15" customHeight="1" x14ac:dyDescent="0.2">
      <c r="A120" s="1" t="s">
        <v>7926</v>
      </c>
      <c r="B120" s="62" t="s">
        <v>7927</v>
      </c>
      <c r="C120" s="62" t="s">
        <v>5139</v>
      </c>
      <c r="D120" s="1" t="s">
        <v>7928</v>
      </c>
      <c r="E120" s="2">
        <v>1</v>
      </c>
      <c r="F120" s="2">
        <v>690</v>
      </c>
      <c r="G120" s="2">
        <v>144.9</v>
      </c>
      <c r="H120" s="2">
        <v>690</v>
      </c>
      <c r="I120" s="2">
        <v>144.9</v>
      </c>
      <c r="J120" s="63">
        <v>45210</v>
      </c>
      <c r="K120" s="85">
        <v>2</v>
      </c>
      <c r="L120" s="60">
        <v>1</v>
      </c>
      <c r="M120" s="15"/>
      <c r="N120" s="15"/>
      <c r="O120" s="15"/>
      <c r="P120" s="89" t="s">
        <v>9956</v>
      </c>
      <c r="Q120" s="16" t="s">
        <v>7918</v>
      </c>
      <c r="R120" s="86" t="s">
        <v>2587</v>
      </c>
      <c r="S120" s="15"/>
      <c r="T120" s="89" t="s">
        <v>7919</v>
      </c>
      <c r="U120" s="90">
        <v>834.9</v>
      </c>
      <c r="V120" s="86" t="s">
        <v>9924</v>
      </c>
      <c r="W120" s="88" t="s">
        <v>5226</v>
      </c>
    </row>
    <row r="121" spans="1:23" ht="15" customHeight="1" x14ac:dyDescent="0.2">
      <c r="A121" s="1" t="s">
        <v>7896</v>
      </c>
      <c r="B121" s="62" t="s">
        <v>7897</v>
      </c>
      <c r="C121" s="62" t="s">
        <v>5138</v>
      </c>
      <c r="D121" s="1" t="s">
        <v>7898</v>
      </c>
      <c r="E121" s="2">
        <v>1</v>
      </c>
      <c r="F121" s="2">
        <v>840</v>
      </c>
      <c r="G121" s="2">
        <v>176.4</v>
      </c>
      <c r="H121" s="2">
        <v>840</v>
      </c>
      <c r="I121" s="2">
        <v>176.4</v>
      </c>
      <c r="J121" s="63">
        <v>45210</v>
      </c>
      <c r="K121" s="85">
        <v>2</v>
      </c>
      <c r="L121" s="60">
        <v>1</v>
      </c>
      <c r="M121" s="15"/>
      <c r="N121" s="15"/>
      <c r="O121" s="15"/>
      <c r="P121" s="89" t="s">
        <v>371</v>
      </c>
      <c r="Q121" s="16" t="s">
        <v>372</v>
      </c>
      <c r="R121" s="86" t="s">
        <v>2587</v>
      </c>
      <c r="S121" s="15"/>
      <c r="T121" s="89" t="s">
        <v>784</v>
      </c>
      <c r="U121" s="90">
        <v>1016.4</v>
      </c>
      <c r="V121" s="86" t="s">
        <v>9924</v>
      </c>
      <c r="W121" s="88" t="s">
        <v>2606</v>
      </c>
    </row>
    <row r="122" spans="1:23" ht="15" customHeight="1" x14ac:dyDescent="0.2">
      <c r="A122" s="1" t="s">
        <v>7920</v>
      </c>
      <c r="B122" s="62" t="s">
        <v>7921</v>
      </c>
      <c r="C122" s="62" t="s">
        <v>5138</v>
      </c>
      <c r="D122" s="1" t="s">
        <v>7922</v>
      </c>
      <c r="E122" s="2">
        <v>0.01</v>
      </c>
      <c r="F122" s="2">
        <v>25</v>
      </c>
      <c r="G122" s="2">
        <v>5.25</v>
      </c>
      <c r="H122" s="2">
        <v>24.04</v>
      </c>
      <c r="I122" s="2">
        <v>5.05</v>
      </c>
      <c r="J122" s="63">
        <v>45210</v>
      </c>
      <c r="K122" s="85">
        <v>2</v>
      </c>
      <c r="L122" s="60">
        <v>1</v>
      </c>
      <c r="M122" s="15"/>
      <c r="N122" s="15"/>
      <c r="O122" s="15"/>
      <c r="P122" s="89" t="s">
        <v>741</v>
      </c>
      <c r="Q122" s="16" t="s">
        <v>9002</v>
      </c>
      <c r="R122" s="86" t="s">
        <v>2587</v>
      </c>
      <c r="S122" s="15"/>
      <c r="T122" s="89" t="s">
        <v>643</v>
      </c>
      <c r="U122" s="90">
        <v>29.09</v>
      </c>
      <c r="V122" s="86" t="s">
        <v>9924</v>
      </c>
      <c r="W122" s="88" t="s">
        <v>5226</v>
      </c>
    </row>
    <row r="123" spans="1:23" ht="15" customHeight="1" x14ac:dyDescent="0.2">
      <c r="A123" s="1" t="s">
        <v>7893</v>
      </c>
      <c r="B123" s="62" t="s">
        <v>7894</v>
      </c>
      <c r="C123" s="62" t="s">
        <v>5138</v>
      </c>
      <c r="D123" s="1" t="s">
        <v>7895</v>
      </c>
      <c r="E123" s="2">
        <v>0.1</v>
      </c>
      <c r="F123" s="2">
        <v>50</v>
      </c>
      <c r="G123" s="2">
        <v>10.5</v>
      </c>
      <c r="H123" s="2">
        <v>44.73</v>
      </c>
      <c r="I123" s="2">
        <v>10</v>
      </c>
      <c r="J123" s="63">
        <v>45210</v>
      </c>
      <c r="K123" s="85">
        <v>2</v>
      </c>
      <c r="L123" s="60">
        <v>1</v>
      </c>
      <c r="M123" s="15"/>
      <c r="N123" s="15"/>
      <c r="O123" s="15"/>
      <c r="P123" s="89" t="s">
        <v>937</v>
      </c>
      <c r="Q123" s="16" t="s">
        <v>1050</v>
      </c>
      <c r="R123" s="86" t="s">
        <v>2587</v>
      </c>
      <c r="S123" s="15"/>
      <c r="T123" s="89" t="s">
        <v>6</v>
      </c>
      <c r="U123" s="90">
        <v>49.2</v>
      </c>
      <c r="V123" s="86" t="s">
        <v>9924</v>
      </c>
      <c r="W123" s="88" t="s">
        <v>2606</v>
      </c>
    </row>
    <row r="124" spans="1:23" ht="15" customHeight="1" x14ac:dyDescent="0.2">
      <c r="A124" s="1" t="s">
        <v>7923</v>
      </c>
      <c r="B124" s="62" t="s">
        <v>7924</v>
      </c>
      <c r="C124" s="62" t="s">
        <v>5138</v>
      </c>
      <c r="D124" s="1" t="s">
        <v>7925</v>
      </c>
      <c r="E124" s="2">
        <v>1</v>
      </c>
      <c r="F124" s="2">
        <v>149.54</v>
      </c>
      <c r="G124" s="2">
        <v>31.403399999999998</v>
      </c>
      <c r="H124" s="2">
        <v>149.76</v>
      </c>
      <c r="I124" s="2">
        <v>31.45</v>
      </c>
      <c r="J124" s="63">
        <v>45210</v>
      </c>
      <c r="K124" s="85">
        <v>2</v>
      </c>
      <c r="L124" s="60">
        <v>1</v>
      </c>
      <c r="M124" s="15"/>
      <c r="N124" s="15"/>
      <c r="O124" s="15"/>
      <c r="P124" s="89" t="s">
        <v>122</v>
      </c>
      <c r="Q124" s="16" t="s">
        <v>5296</v>
      </c>
      <c r="R124" s="86" t="s">
        <v>2587</v>
      </c>
      <c r="S124" s="15"/>
      <c r="T124" s="89" t="s">
        <v>224</v>
      </c>
      <c r="U124" s="90">
        <v>181.21</v>
      </c>
      <c r="V124" s="86" t="s">
        <v>9924</v>
      </c>
      <c r="W124" s="88" t="s">
        <v>5226</v>
      </c>
    </row>
    <row r="125" spans="1:23" ht="15" customHeight="1" x14ac:dyDescent="0.2">
      <c r="A125" s="1" t="s">
        <v>7929</v>
      </c>
      <c r="B125" s="62" t="s">
        <v>7930</v>
      </c>
      <c r="C125" s="62" t="s">
        <v>2591</v>
      </c>
      <c r="D125" s="1" t="s">
        <v>7931</v>
      </c>
      <c r="E125" s="2">
        <v>0.25</v>
      </c>
      <c r="F125" s="2">
        <v>811.32</v>
      </c>
      <c r="G125" s="2">
        <v>170.37720000000002</v>
      </c>
      <c r="H125" s="2">
        <v>699</v>
      </c>
      <c r="I125" s="2">
        <v>146.79</v>
      </c>
      <c r="J125" s="63">
        <v>45210</v>
      </c>
      <c r="K125" s="85">
        <v>1</v>
      </c>
      <c r="L125" s="60">
        <v>1</v>
      </c>
      <c r="M125" s="15"/>
      <c r="N125" s="15"/>
      <c r="O125" s="15"/>
      <c r="P125" s="89" t="s">
        <v>2096</v>
      </c>
      <c r="Q125" s="16" t="s">
        <v>7932</v>
      </c>
      <c r="R125" s="86" t="s">
        <v>2587</v>
      </c>
      <c r="S125" s="15"/>
      <c r="T125" s="89" t="s">
        <v>2813</v>
      </c>
      <c r="U125" s="90">
        <v>845.79</v>
      </c>
      <c r="V125" s="86" t="s">
        <v>9924</v>
      </c>
      <c r="W125" s="88" t="s">
        <v>5460</v>
      </c>
    </row>
    <row r="126" spans="1:23" ht="15" customHeight="1" x14ac:dyDescent="0.2">
      <c r="A126" s="1" t="s">
        <v>7910</v>
      </c>
      <c r="B126" s="62" t="s">
        <v>7911</v>
      </c>
      <c r="C126" s="62" t="s">
        <v>5139</v>
      </c>
      <c r="D126" s="1" t="s">
        <v>7912</v>
      </c>
      <c r="E126" s="2">
        <v>1</v>
      </c>
      <c r="F126" s="2">
        <v>826.45</v>
      </c>
      <c r="G126" s="2">
        <v>173.55449999999999</v>
      </c>
      <c r="H126" s="2">
        <v>826.45</v>
      </c>
      <c r="I126" s="2">
        <v>173.55</v>
      </c>
      <c r="J126" s="63">
        <v>45210</v>
      </c>
      <c r="K126" s="85">
        <v>2</v>
      </c>
      <c r="L126" s="60">
        <v>1</v>
      </c>
      <c r="M126" s="15"/>
      <c r="N126" s="15"/>
      <c r="O126" s="15"/>
      <c r="P126" s="89" t="s">
        <v>7913</v>
      </c>
      <c r="Q126" s="16" t="s">
        <v>7914</v>
      </c>
      <c r="R126" s="86" t="s">
        <v>2587</v>
      </c>
      <c r="S126" s="15"/>
      <c r="T126" s="89" t="s">
        <v>2865</v>
      </c>
      <c r="U126" s="90">
        <v>1000</v>
      </c>
      <c r="V126" s="86" t="s">
        <v>9924</v>
      </c>
      <c r="W126" s="88" t="s">
        <v>2606</v>
      </c>
    </row>
    <row r="127" spans="1:23" ht="15" customHeight="1" x14ac:dyDescent="0.2">
      <c r="A127" s="1" t="s">
        <v>7899</v>
      </c>
      <c r="B127" s="62" t="s">
        <v>7900</v>
      </c>
      <c r="C127" s="62" t="s">
        <v>5139</v>
      </c>
      <c r="D127" s="1" t="s">
        <v>7901</v>
      </c>
      <c r="E127" s="2">
        <v>1</v>
      </c>
      <c r="F127" s="2">
        <v>826.45</v>
      </c>
      <c r="G127" s="2">
        <v>173.55449999999999</v>
      </c>
      <c r="H127" s="2">
        <v>826.45</v>
      </c>
      <c r="I127" s="2">
        <v>173.55</v>
      </c>
      <c r="J127" s="63">
        <v>45210</v>
      </c>
      <c r="K127" s="85">
        <v>2</v>
      </c>
      <c r="L127" s="60">
        <v>1</v>
      </c>
      <c r="M127" s="15"/>
      <c r="N127" s="15"/>
      <c r="O127" s="15"/>
      <c r="P127" s="89" t="s">
        <v>7902</v>
      </c>
      <c r="Q127" s="16" t="s">
        <v>7903</v>
      </c>
      <c r="R127" s="86" t="s">
        <v>2587</v>
      </c>
      <c r="S127" s="15"/>
      <c r="T127" s="89" t="s">
        <v>7904</v>
      </c>
      <c r="U127" s="90">
        <v>1000</v>
      </c>
      <c r="V127" s="86" t="s">
        <v>9924</v>
      </c>
      <c r="W127" s="88" t="s">
        <v>2606</v>
      </c>
    </row>
    <row r="128" spans="1:23" ht="15" customHeight="1" x14ac:dyDescent="0.2">
      <c r="A128" s="1" t="s">
        <v>7905</v>
      </c>
      <c r="B128" s="62" t="s">
        <v>7906</v>
      </c>
      <c r="C128" s="62" t="s">
        <v>5138</v>
      </c>
      <c r="D128" s="1" t="s">
        <v>7907</v>
      </c>
      <c r="E128" s="2">
        <v>1</v>
      </c>
      <c r="F128" s="2">
        <v>100</v>
      </c>
      <c r="G128" s="2">
        <v>21</v>
      </c>
      <c r="H128" s="2">
        <v>100</v>
      </c>
      <c r="I128" s="2">
        <v>21</v>
      </c>
      <c r="J128" s="63">
        <v>45210</v>
      </c>
      <c r="K128" s="85">
        <v>2</v>
      </c>
      <c r="L128" s="60">
        <v>1</v>
      </c>
      <c r="M128" s="15"/>
      <c r="N128" s="15"/>
      <c r="O128" s="15"/>
      <c r="P128" s="89" t="s">
        <v>7908</v>
      </c>
      <c r="Q128" s="16" t="s">
        <v>7909</v>
      </c>
      <c r="R128" s="86" t="s">
        <v>2587</v>
      </c>
      <c r="S128" s="15"/>
      <c r="T128" s="89" t="s">
        <v>781</v>
      </c>
      <c r="U128" s="90">
        <v>121</v>
      </c>
      <c r="V128" s="86" t="s">
        <v>9924</v>
      </c>
      <c r="W128" s="88" t="s">
        <v>2606</v>
      </c>
    </row>
    <row r="129" spans="1:23" ht="15" customHeight="1" x14ac:dyDescent="0.2">
      <c r="A129" s="1" t="s">
        <v>7933</v>
      </c>
      <c r="B129" s="62" t="s">
        <v>7934</v>
      </c>
      <c r="C129" s="62" t="s">
        <v>5138</v>
      </c>
      <c r="D129" s="1" t="s">
        <v>7935</v>
      </c>
      <c r="E129" s="2">
        <v>3</v>
      </c>
      <c r="F129" s="2">
        <v>5403.3</v>
      </c>
      <c r="G129" s="2">
        <v>1134.693</v>
      </c>
      <c r="H129" s="2">
        <v>4480</v>
      </c>
      <c r="I129" s="2">
        <v>940.8</v>
      </c>
      <c r="J129" s="63">
        <v>45212</v>
      </c>
      <c r="K129" s="85">
        <v>1</v>
      </c>
      <c r="L129" s="60">
        <v>1</v>
      </c>
      <c r="M129" s="15"/>
      <c r="N129" s="15"/>
      <c r="O129" s="15"/>
      <c r="P129" s="89" t="s">
        <v>9939</v>
      </c>
      <c r="Q129" s="16" t="s">
        <v>7936</v>
      </c>
      <c r="R129" s="86" t="s">
        <v>2587</v>
      </c>
      <c r="S129" s="15"/>
      <c r="T129" s="89" t="s">
        <v>5721</v>
      </c>
      <c r="U129" s="90">
        <v>5420.8</v>
      </c>
      <c r="V129" s="86" t="s">
        <v>9924</v>
      </c>
      <c r="W129" s="88" t="s">
        <v>5226</v>
      </c>
    </row>
    <row r="130" spans="1:23" ht="15" customHeight="1" x14ac:dyDescent="0.2">
      <c r="A130" s="1" t="s">
        <v>7977</v>
      </c>
      <c r="B130" s="62" t="s">
        <v>7978</v>
      </c>
      <c r="C130" s="62" t="s">
        <v>5138</v>
      </c>
      <c r="D130" s="1" t="s">
        <v>7979</v>
      </c>
      <c r="E130" s="2">
        <v>0.1</v>
      </c>
      <c r="F130" s="2">
        <v>103.27</v>
      </c>
      <c r="G130" s="2">
        <v>21.686699999999998</v>
      </c>
      <c r="H130" s="2">
        <v>103.27</v>
      </c>
      <c r="I130" s="2">
        <v>21.69</v>
      </c>
      <c r="J130" s="63">
        <v>45212</v>
      </c>
      <c r="K130" s="85">
        <v>2</v>
      </c>
      <c r="L130" s="60">
        <v>1</v>
      </c>
      <c r="M130" s="15"/>
      <c r="N130" s="15"/>
      <c r="O130" s="15"/>
      <c r="P130" s="89" t="s">
        <v>9961</v>
      </c>
      <c r="Q130" s="16" t="s">
        <v>642</v>
      </c>
      <c r="R130" s="86" t="s">
        <v>2587</v>
      </c>
      <c r="S130" s="15"/>
      <c r="T130" s="89" t="s">
        <v>705</v>
      </c>
      <c r="U130" s="90">
        <v>124.96</v>
      </c>
      <c r="V130" s="86" t="s">
        <v>9924</v>
      </c>
      <c r="W130" s="88" t="s">
        <v>2606</v>
      </c>
    </row>
    <row r="131" spans="1:23" ht="15" customHeight="1" x14ac:dyDescent="0.2">
      <c r="A131" s="1" t="s">
        <v>7973</v>
      </c>
      <c r="B131" s="62" t="s">
        <v>7974</v>
      </c>
      <c r="C131" s="62" t="s">
        <v>5139</v>
      </c>
      <c r="D131" s="1" t="s">
        <v>7975</v>
      </c>
      <c r="E131" s="2">
        <v>1</v>
      </c>
      <c r="F131" s="2">
        <v>1250</v>
      </c>
      <c r="G131" s="2">
        <v>262.5</v>
      </c>
      <c r="H131" s="2">
        <v>1250</v>
      </c>
      <c r="I131" s="2">
        <v>262.5</v>
      </c>
      <c r="J131" s="63">
        <v>45212</v>
      </c>
      <c r="K131" s="85">
        <v>1</v>
      </c>
      <c r="L131" s="60">
        <v>1</v>
      </c>
      <c r="M131" s="15"/>
      <c r="N131" s="15"/>
      <c r="O131" s="15"/>
      <c r="P131" s="89" t="s">
        <v>9983</v>
      </c>
      <c r="Q131" s="16" t="s">
        <v>7976</v>
      </c>
      <c r="R131" s="86" t="s">
        <v>2587</v>
      </c>
      <c r="S131" s="15"/>
      <c r="T131" s="89" t="s">
        <v>3914</v>
      </c>
      <c r="U131" s="90">
        <v>1512.5</v>
      </c>
      <c r="V131" s="86" t="s">
        <v>9924</v>
      </c>
      <c r="W131" s="88" t="s">
        <v>5279</v>
      </c>
    </row>
    <row r="132" spans="1:23" ht="15" customHeight="1" x14ac:dyDescent="0.2">
      <c r="A132" s="1" t="s">
        <v>7937</v>
      </c>
      <c r="B132" s="62" t="s">
        <v>7938</v>
      </c>
      <c r="C132" s="62" t="s">
        <v>5139</v>
      </c>
      <c r="D132" s="1" t="s">
        <v>7939</v>
      </c>
      <c r="E132" s="2">
        <v>0.1</v>
      </c>
      <c r="F132" s="2">
        <v>174</v>
      </c>
      <c r="G132" s="2">
        <v>36.54</v>
      </c>
      <c r="H132" s="2">
        <v>173.75</v>
      </c>
      <c r="I132" s="2">
        <v>36.49</v>
      </c>
      <c r="J132" s="63">
        <v>45212</v>
      </c>
      <c r="K132" s="85">
        <v>2</v>
      </c>
      <c r="L132" s="60">
        <v>1</v>
      </c>
      <c r="M132" s="15"/>
      <c r="N132" s="15"/>
      <c r="O132" s="15"/>
      <c r="P132" s="89" t="s">
        <v>7940</v>
      </c>
      <c r="Q132" s="16" t="s">
        <v>7941</v>
      </c>
      <c r="R132" s="86" t="s">
        <v>2587</v>
      </c>
      <c r="S132" s="15"/>
      <c r="T132" s="89" t="s">
        <v>51</v>
      </c>
      <c r="U132" s="90">
        <v>210.24</v>
      </c>
      <c r="V132" s="86" t="s">
        <v>9924</v>
      </c>
      <c r="W132" s="88" t="s">
        <v>5226</v>
      </c>
    </row>
    <row r="133" spans="1:23" ht="15" customHeight="1" x14ac:dyDescent="0.2">
      <c r="A133" s="1" t="s">
        <v>7953</v>
      </c>
      <c r="B133" s="62" t="s">
        <v>7954</v>
      </c>
      <c r="C133" s="62" t="s">
        <v>5138</v>
      </c>
      <c r="D133" s="1" t="s">
        <v>7955</v>
      </c>
      <c r="E133" s="2">
        <v>0.2</v>
      </c>
      <c r="F133" s="2">
        <v>392.4</v>
      </c>
      <c r="G133" s="2">
        <v>82.403999999999996</v>
      </c>
      <c r="H133" s="2">
        <v>392.4</v>
      </c>
      <c r="I133" s="2">
        <v>82.4</v>
      </c>
      <c r="J133" s="63">
        <v>45212</v>
      </c>
      <c r="K133" s="85">
        <v>2</v>
      </c>
      <c r="L133" s="60">
        <v>1</v>
      </c>
      <c r="M133" s="15"/>
      <c r="N133" s="15"/>
      <c r="O133" s="15"/>
      <c r="P133" s="89" t="s">
        <v>889</v>
      </c>
      <c r="Q133" s="16" t="s">
        <v>3836</v>
      </c>
      <c r="R133" s="86" t="s">
        <v>2587</v>
      </c>
      <c r="S133" s="15"/>
      <c r="T133" s="89" t="s">
        <v>348</v>
      </c>
      <c r="U133" s="90">
        <v>474.8</v>
      </c>
      <c r="V133" s="86" t="s">
        <v>9924</v>
      </c>
      <c r="W133" s="88" t="s">
        <v>5230</v>
      </c>
    </row>
    <row r="134" spans="1:23" ht="15" customHeight="1" x14ac:dyDescent="0.2">
      <c r="A134" s="1" t="s">
        <v>7950</v>
      </c>
      <c r="B134" s="62" t="s">
        <v>7951</v>
      </c>
      <c r="C134" s="62" t="s">
        <v>5138</v>
      </c>
      <c r="D134" s="1" t="s">
        <v>7952</v>
      </c>
      <c r="E134" s="2">
        <v>4</v>
      </c>
      <c r="F134" s="2">
        <v>4000</v>
      </c>
      <c r="G134" s="2">
        <v>840</v>
      </c>
      <c r="H134" s="2">
        <v>4000</v>
      </c>
      <c r="I134" s="2">
        <v>840</v>
      </c>
      <c r="J134" s="63">
        <v>45212</v>
      </c>
      <c r="K134" s="85">
        <v>1</v>
      </c>
      <c r="L134" s="60">
        <v>1</v>
      </c>
      <c r="M134" s="15"/>
      <c r="N134" s="15"/>
      <c r="O134" s="15"/>
      <c r="P134" s="89" t="s">
        <v>889</v>
      </c>
      <c r="Q134" s="16" t="s">
        <v>2817</v>
      </c>
      <c r="R134" s="86" t="s">
        <v>2587</v>
      </c>
      <c r="S134" s="15"/>
      <c r="T134" s="89" t="s">
        <v>476</v>
      </c>
      <c r="U134" s="90">
        <v>4840</v>
      </c>
      <c r="V134" s="86" t="s">
        <v>9924</v>
      </c>
      <c r="W134" s="88" t="s">
        <v>5230</v>
      </c>
    </row>
    <row r="135" spans="1:23" ht="15" customHeight="1" x14ac:dyDescent="0.2">
      <c r="A135" s="1" t="s">
        <v>7942</v>
      </c>
      <c r="B135" s="62" t="s">
        <v>7943</v>
      </c>
      <c r="C135" s="62" t="s">
        <v>5138</v>
      </c>
      <c r="D135" s="1" t="s">
        <v>7944</v>
      </c>
      <c r="E135" s="2">
        <v>1</v>
      </c>
      <c r="F135" s="2">
        <v>1612</v>
      </c>
      <c r="G135" s="2">
        <v>338.52</v>
      </c>
      <c r="H135" s="2">
        <v>1612</v>
      </c>
      <c r="I135" s="2">
        <v>338.52</v>
      </c>
      <c r="J135" s="63">
        <v>45212</v>
      </c>
      <c r="K135" s="85">
        <v>2</v>
      </c>
      <c r="L135" s="60">
        <v>1</v>
      </c>
      <c r="M135" s="15"/>
      <c r="N135" s="15"/>
      <c r="O135" s="15"/>
      <c r="P135" s="89" t="s">
        <v>371</v>
      </c>
      <c r="Q135" s="16" t="s">
        <v>372</v>
      </c>
      <c r="R135" s="86" t="s">
        <v>2587</v>
      </c>
      <c r="S135" s="15"/>
      <c r="T135" s="89" t="s">
        <v>784</v>
      </c>
      <c r="U135" s="90">
        <v>1950.52</v>
      </c>
      <c r="V135" s="86" t="s">
        <v>9924</v>
      </c>
      <c r="W135" s="88" t="s">
        <v>5226</v>
      </c>
    </row>
    <row r="136" spans="1:23" ht="15" customHeight="1" x14ac:dyDescent="0.2">
      <c r="A136" s="1" t="s">
        <v>7988</v>
      </c>
      <c r="B136" s="62" t="s">
        <v>7989</v>
      </c>
      <c r="C136" s="62" t="s">
        <v>5138</v>
      </c>
      <c r="D136" s="1" t="s">
        <v>7990</v>
      </c>
      <c r="E136" s="2">
        <v>0.1</v>
      </c>
      <c r="F136" s="2">
        <v>1403.32</v>
      </c>
      <c r="G136" s="2">
        <v>294.69719999999995</v>
      </c>
      <c r="H136" s="2">
        <v>1403.32</v>
      </c>
      <c r="I136" s="2">
        <v>294.7</v>
      </c>
      <c r="J136" s="63">
        <v>45212</v>
      </c>
      <c r="K136" s="85">
        <v>2</v>
      </c>
      <c r="L136" s="60">
        <v>1</v>
      </c>
      <c r="M136" s="15"/>
      <c r="N136" s="15"/>
      <c r="O136" s="15"/>
      <c r="P136" s="89" t="s">
        <v>215</v>
      </c>
      <c r="Q136" s="16" t="s">
        <v>7640</v>
      </c>
      <c r="R136" s="86" t="s">
        <v>2587</v>
      </c>
      <c r="S136" s="15"/>
      <c r="T136" s="89" t="s">
        <v>208</v>
      </c>
      <c r="U136" s="90">
        <v>1698.02</v>
      </c>
      <c r="V136" s="86" t="s">
        <v>9924</v>
      </c>
      <c r="W136" s="88" t="s">
        <v>5460</v>
      </c>
    </row>
    <row r="137" spans="1:23" ht="15" customHeight="1" x14ac:dyDescent="0.2">
      <c r="A137" s="1" t="s">
        <v>7991</v>
      </c>
      <c r="B137" s="62" t="s">
        <v>7992</v>
      </c>
      <c r="C137" s="62" t="s">
        <v>5138</v>
      </c>
      <c r="D137" s="1" t="s">
        <v>7993</v>
      </c>
      <c r="E137" s="2">
        <v>0.1</v>
      </c>
      <c r="F137" s="2">
        <v>474.98</v>
      </c>
      <c r="G137" s="2">
        <v>99.745800000000003</v>
      </c>
      <c r="H137" s="2">
        <v>474.98</v>
      </c>
      <c r="I137" s="2">
        <v>99.75</v>
      </c>
      <c r="J137" s="63">
        <v>45212</v>
      </c>
      <c r="K137" s="85">
        <v>2</v>
      </c>
      <c r="L137" s="60">
        <v>1</v>
      </c>
      <c r="M137" s="15"/>
      <c r="N137" s="15"/>
      <c r="O137" s="15"/>
      <c r="P137" s="89" t="s">
        <v>215</v>
      </c>
      <c r="Q137" s="16" t="s">
        <v>7640</v>
      </c>
      <c r="R137" s="86" t="s">
        <v>2587</v>
      </c>
      <c r="S137" s="15"/>
      <c r="T137" s="89" t="s">
        <v>208</v>
      </c>
      <c r="U137" s="90">
        <v>574.73</v>
      </c>
      <c r="V137" s="86" t="s">
        <v>9924</v>
      </c>
      <c r="W137" s="88" t="s">
        <v>5460</v>
      </c>
    </row>
    <row r="138" spans="1:23" ht="15" customHeight="1" x14ac:dyDescent="0.2">
      <c r="A138" s="1" t="s">
        <v>7960</v>
      </c>
      <c r="B138" s="62" t="s">
        <v>7961</v>
      </c>
      <c r="C138" s="62" t="s">
        <v>5138</v>
      </c>
      <c r="D138" s="1" t="s">
        <v>7962</v>
      </c>
      <c r="E138" s="2">
        <v>0.5</v>
      </c>
      <c r="F138" s="2">
        <v>168.26</v>
      </c>
      <c r="G138" s="2">
        <v>35.334599999999995</v>
      </c>
      <c r="H138" s="2">
        <v>168.26</v>
      </c>
      <c r="I138" s="2">
        <v>35.33</v>
      </c>
      <c r="J138" s="63">
        <v>45212</v>
      </c>
      <c r="K138" s="85">
        <v>1</v>
      </c>
      <c r="L138" s="60">
        <v>1</v>
      </c>
      <c r="M138" s="15"/>
      <c r="N138" s="15"/>
      <c r="O138" s="15"/>
      <c r="P138" s="89" t="s">
        <v>1072</v>
      </c>
      <c r="Q138" s="16" t="s">
        <v>7963</v>
      </c>
      <c r="R138" s="86" t="s">
        <v>2587</v>
      </c>
      <c r="S138" s="15"/>
      <c r="T138" s="89" t="s">
        <v>294</v>
      </c>
      <c r="U138" s="90">
        <v>203.59</v>
      </c>
      <c r="V138" s="86" t="s">
        <v>9924</v>
      </c>
      <c r="W138" s="88" t="s">
        <v>5230</v>
      </c>
    </row>
    <row r="139" spans="1:23" ht="15" customHeight="1" x14ac:dyDescent="0.2">
      <c r="A139" s="1" t="s">
        <v>7980</v>
      </c>
      <c r="B139" s="62" t="s">
        <v>7981</v>
      </c>
      <c r="C139" s="62" t="s">
        <v>5139</v>
      </c>
      <c r="D139" s="1" t="s">
        <v>7982</v>
      </c>
      <c r="E139" s="2">
        <v>1</v>
      </c>
      <c r="F139" s="2">
        <v>77.27</v>
      </c>
      <c r="G139" s="2">
        <v>16.226699999999997</v>
      </c>
      <c r="H139" s="2">
        <v>77.27</v>
      </c>
      <c r="I139" s="2">
        <v>7.73</v>
      </c>
      <c r="J139" s="63">
        <v>45212</v>
      </c>
      <c r="K139" s="85">
        <v>2</v>
      </c>
      <c r="L139" s="60">
        <v>1</v>
      </c>
      <c r="M139" s="15"/>
      <c r="N139" s="15"/>
      <c r="O139" s="15"/>
      <c r="P139" s="89" t="s">
        <v>496</v>
      </c>
      <c r="Q139" s="16" t="s">
        <v>8111</v>
      </c>
      <c r="R139" s="86" t="s">
        <v>2587</v>
      </c>
      <c r="S139" s="15"/>
      <c r="T139" s="89" t="s">
        <v>924</v>
      </c>
      <c r="U139" s="90">
        <v>85</v>
      </c>
      <c r="V139" s="86" t="s">
        <v>9924</v>
      </c>
      <c r="W139" s="88" t="s">
        <v>2606</v>
      </c>
    </row>
    <row r="140" spans="1:23" ht="15" customHeight="1" x14ac:dyDescent="0.2">
      <c r="A140" s="1" t="s">
        <v>7970</v>
      </c>
      <c r="B140" s="62" t="s">
        <v>7971</v>
      </c>
      <c r="C140" s="62" t="s">
        <v>5139</v>
      </c>
      <c r="D140" s="1" t="s">
        <v>7972</v>
      </c>
      <c r="E140" s="2">
        <v>0.2</v>
      </c>
      <c r="F140" s="2">
        <v>30.08</v>
      </c>
      <c r="G140" s="2">
        <v>6.3167999999999997</v>
      </c>
      <c r="H140" s="2">
        <v>30.08</v>
      </c>
      <c r="I140" s="2">
        <v>6.32</v>
      </c>
      <c r="J140" s="63">
        <v>45212</v>
      </c>
      <c r="K140" s="85">
        <v>2</v>
      </c>
      <c r="L140" s="60">
        <v>1</v>
      </c>
      <c r="M140" s="15"/>
      <c r="N140" s="15"/>
      <c r="O140" s="15"/>
      <c r="P140" s="89" t="s">
        <v>179</v>
      </c>
      <c r="Q140" s="16" t="s">
        <v>9365</v>
      </c>
      <c r="R140" s="86" t="s">
        <v>2587</v>
      </c>
      <c r="S140" s="15"/>
      <c r="T140" s="89" t="s">
        <v>2187</v>
      </c>
      <c r="U140" s="90">
        <v>36.4</v>
      </c>
      <c r="V140" s="86" t="s">
        <v>9924</v>
      </c>
      <c r="W140" s="88" t="s">
        <v>5230</v>
      </c>
    </row>
    <row r="141" spans="1:23" ht="15" customHeight="1" x14ac:dyDescent="0.2">
      <c r="A141" s="1" t="s">
        <v>7956</v>
      </c>
      <c r="B141" s="62" t="s">
        <v>7957</v>
      </c>
      <c r="C141" s="62" t="s">
        <v>5138</v>
      </c>
      <c r="D141" s="1" t="s">
        <v>7958</v>
      </c>
      <c r="E141" s="2">
        <v>0.2</v>
      </c>
      <c r="F141" s="2">
        <v>3.38</v>
      </c>
      <c r="G141" s="2">
        <v>0.70979999999999999</v>
      </c>
      <c r="H141" s="2">
        <v>3.38</v>
      </c>
      <c r="I141" s="2">
        <v>0.71</v>
      </c>
      <c r="J141" s="63">
        <v>45212</v>
      </c>
      <c r="K141" s="85">
        <v>2</v>
      </c>
      <c r="L141" s="60">
        <v>1</v>
      </c>
      <c r="M141" s="15"/>
      <c r="N141" s="15"/>
      <c r="O141" s="15"/>
      <c r="P141" s="89" t="s">
        <v>741</v>
      </c>
      <c r="Q141" s="16" t="s">
        <v>9002</v>
      </c>
      <c r="R141" s="86" t="s">
        <v>2587</v>
      </c>
      <c r="S141" s="15"/>
      <c r="T141" s="89" t="s">
        <v>7959</v>
      </c>
      <c r="U141" s="90">
        <v>4.09</v>
      </c>
      <c r="V141" s="86" t="s">
        <v>9924</v>
      </c>
      <c r="W141" s="88" t="s">
        <v>5230</v>
      </c>
    </row>
    <row r="142" spans="1:23" ht="15" customHeight="1" x14ac:dyDescent="0.2">
      <c r="A142" s="1" t="s">
        <v>7967</v>
      </c>
      <c r="B142" s="62" t="s">
        <v>7968</v>
      </c>
      <c r="C142" s="62" t="s">
        <v>5139</v>
      </c>
      <c r="D142" s="1" t="s">
        <v>7969</v>
      </c>
      <c r="E142" s="2">
        <v>0.5</v>
      </c>
      <c r="F142" s="2">
        <v>209.39</v>
      </c>
      <c r="G142" s="2">
        <v>43.971899999999998</v>
      </c>
      <c r="H142" s="2">
        <v>209.39</v>
      </c>
      <c r="I142" s="2">
        <v>43.97</v>
      </c>
      <c r="J142" s="63">
        <v>45212</v>
      </c>
      <c r="K142" s="85">
        <v>2</v>
      </c>
      <c r="L142" s="60">
        <v>1</v>
      </c>
      <c r="M142" s="15"/>
      <c r="N142" s="15"/>
      <c r="O142" s="15"/>
      <c r="P142" s="89" t="s">
        <v>34</v>
      </c>
      <c r="Q142" s="16" t="s">
        <v>3298</v>
      </c>
      <c r="R142" s="86" t="s">
        <v>2587</v>
      </c>
      <c r="S142" s="15"/>
      <c r="T142" s="89" t="s">
        <v>6710</v>
      </c>
      <c r="U142" s="90">
        <v>253.36</v>
      </c>
      <c r="V142" s="86" t="s">
        <v>9924</v>
      </c>
      <c r="W142" s="88" t="s">
        <v>5230</v>
      </c>
    </row>
    <row r="143" spans="1:23" ht="15" customHeight="1" x14ac:dyDescent="0.2">
      <c r="A143" s="1" t="s">
        <v>7945</v>
      </c>
      <c r="B143" s="62" t="s">
        <v>7946</v>
      </c>
      <c r="C143" s="62" t="s">
        <v>5139</v>
      </c>
      <c r="D143" s="1" t="s">
        <v>7947</v>
      </c>
      <c r="E143" s="2">
        <v>1</v>
      </c>
      <c r="F143" s="2">
        <v>1530</v>
      </c>
      <c r="G143" s="2">
        <v>321.3</v>
      </c>
      <c r="H143" s="2">
        <v>1530</v>
      </c>
      <c r="I143" s="2">
        <v>321.3</v>
      </c>
      <c r="J143" s="63">
        <v>45212</v>
      </c>
      <c r="K143" s="85">
        <v>2</v>
      </c>
      <c r="L143" s="60">
        <v>1</v>
      </c>
      <c r="M143" s="15"/>
      <c r="N143" s="15"/>
      <c r="O143" s="15"/>
      <c r="P143" s="89" t="s">
        <v>4449</v>
      </c>
      <c r="Q143" s="16" t="s">
        <v>7948</v>
      </c>
      <c r="R143" s="86" t="s">
        <v>2587</v>
      </c>
      <c r="S143" s="15"/>
      <c r="T143" s="89" t="s">
        <v>7949</v>
      </c>
      <c r="U143" s="90">
        <v>1851.3</v>
      </c>
      <c r="V143" s="86" t="s">
        <v>9924</v>
      </c>
      <c r="W143" s="88" t="s">
        <v>5279</v>
      </c>
    </row>
    <row r="144" spans="1:23" ht="15" customHeight="1" x14ac:dyDescent="0.2">
      <c r="A144" s="1" t="s">
        <v>7964</v>
      </c>
      <c r="B144" s="62" t="s">
        <v>7965</v>
      </c>
      <c r="C144" s="62" t="s">
        <v>5138</v>
      </c>
      <c r="D144" s="1" t="s">
        <v>7966</v>
      </c>
      <c r="E144" s="2">
        <v>0.5</v>
      </c>
      <c r="F144" s="2">
        <v>36</v>
      </c>
      <c r="G144" s="2">
        <v>7.56</v>
      </c>
      <c r="H144" s="2">
        <v>36</v>
      </c>
      <c r="I144" s="2">
        <v>7.56</v>
      </c>
      <c r="J144" s="63">
        <v>45212</v>
      </c>
      <c r="K144" s="85">
        <v>2</v>
      </c>
      <c r="L144" s="60">
        <v>1</v>
      </c>
      <c r="M144" s="15"/>
      <c r="N144" s="15"/>
      <c r="O144" s="15"/>
      <c r="P144" s="89" t="s">
        <v>29</v>
      </c>
      <c r="Q144" s="16" t="s">
        <v>4990</v>
      </c>
      <c r="R144" s="86" t="s">
        <v>2587</v>
      </c>
      <c r="S144" s="15"/>
      <c r="T144" s="89" t="s">
        <v>128</v>
      </c>
      <c r="U144" s="90">
        <v>43.56</v>
      </c>
      <c r="V144" s="86" t="s">
        <v>9924</v>
      </c>
      <c r="W144" s="88" t="s">
        <v>5230</v>
      </c>
    </row>
    <row r="145" spans="1:23" ht="15" customHeight="1" x14ac:dyDescent="0.2">
      <c r="A145" s="1" t="s">
        <v>7998</v>
      </c>
      <c r="B145" s="62" t="s">
        <v>7999</v>
      </c>
      <c r="C145" s="62" t="s">
        <v>5139</v>
      </c>
      <c r="D145" s="1" t="s">
        <v>8000</v>
      </c>
      <c r="E145" s="2">
        <v>0.1</v>
      </c>
      <c r="F145" s="2">
        <v>217</v>
      </c>
      <c r="G145" s="2">
        <v>45.57</v>
      </c>
      <c r="H145" s="2">
        <v>217</v>
      </c>
      <c r="I145" s="2">
        <v>21.7</v>
      </c>
      <c r="J145" s="63">
        <v>45212</v>
      </c>
      <c r="K145" s="85">
        <v>2</v>
      </c>
      <c r="L145" s="60">
        <v>1</v>
      </c>
      <c r="M145" s="15"/>
      <c r="N145" s="15"/>
      <c r="O145" s="15"/>
      <c r="P145" s="89" t="s">
        <v>258</v>
      </c>
      <c r="Q145" s="16" t="s">
        <v>509</v>
      </c>
      <c r="R145" s="86" t="s">
        <v>2587</v>
      </c>
      <c r="S145" s="15"/>
      <c r="T145" s="89" t="s">
        <v>510</v>
      </c>
      <c r="U145" s="90">
        <v>238.7</v>
      </c>
      <c r="V145" s="86" t="s">
        <v>9924</v>
      </c>
      <c r="W145" s="88" t="s">
        <v>5230</v>
      </c>
    </row>
    <row r="146" spans="1:23" ht="15" customHeight="1" x14ac:dyDescent="0.2">
      <c r="A146" s="1" t="s">
        <v>7994</v>
      </c>
      <c r="B146" s="62" t="s">
        <v>7995</v>
      </c>
      <c r="C146" s="62" t="s">
        <v>5138</v>
      </c>
      <c r="D146" s="1" t="s">
        <v>7996</v>
      </c>
      <c r="E146" s="2">
        <v>1</v>
      </c>
      <c r="F146" s="2">
        <v>800</v>
      </c>
      <c r="G146" s="2">
        <v>168</v>
      </c>
      <c r="H146" s="2">
        <v>800</v>
      </c>
      <c r="I146" s="2">
        <v>168</v>
      </c>
      <c r="J146" s="63">
        <v>45212</v>
      </c>
      <c r="K146" s="85">
        <v>2</v>
      </c>
      <c r="L146" s="60">
        <v>1</v>
      </c>
      <c r="M146" s="15"/>
      <c r="N146" s="15"/>
      <c r="O146" s="15"/>
      <c r="P146" s="89" t="s">
        <v>2472</v>
      </c>
      <c r="Q146" s="16" t="s">
        <v>2473</v>
      </c>
      <c r="R146" s="86" t="s">
        <v>2587</v>
      </c>
      <c r="S146" s="15"/>
      <c r="T146" s="89" t="s">
        <v>7997</v>
      </c>
      <c r="U146" s="90">
        <v>968</v>
      </c>
      <c r="V146" s="86" t="s">
        <v>9924</v>
      </c>
      <c r="W146" s="88" t="s">
        <v>5230</v>
      </c>
    </row>
    <row r="147" spans="1:23" ht="15" customHeight="1" x14ac:dyDescent="0.2">
      <c r="A147" s="1" t="s">
        <v>7983</v>
      </c>
      <c r="B147" s="62" t="s">
        <v>7984</v>
      </c>
      <c r="C147" s="62" t="s">
        <v>5138</v>
      </c>
      <c r="D147" s="1" t="s">
        <v>7985</v>
      </c>
      <c r="E147" s="2">
        <v>0.2</v>
      </c>
      <c r="F147" s="2">
        <v>510.73</v>
      </c>
      <c r="G147" s="2">
        <v>107.2533</v>
      </c>
      <c r="H147" s="2">
        <v>470.92</v>
      </c>
      <c r="I147" s="2">
        <v>98.89</v>
      </c>
      <c r="J147" s="63">
        <v>45212</v>
      </c>
      <c r="K147" s="85">
        <v>1</v>
      </c>
      <c r="L147" s="60">
        <v>1</v>
      </c>
      <c r="M147" s="15"/>
      <c r="N147" s="15"/>
      <c r="O147" s="15"/>
      <c r="P147" s="89" t="s">
        <v>7986</v>
      </c>
      <c r="Q147" s="16" t="s">
        <v>7987</v>
      </c>
      <c r="R147" s="86" t="s">
        <v>2587</v>
      </c>
      <c r="S147" s="15"/>
      <c r="T147" s="89" t="s">
        <v>750</v>
      </c>
      <c r="U147" s="90">
        <v>569.80999999999995</v>
      </c>
      <c r="V147" s="86" t="s">
        <v>9924</v>
      </c>
      <c r="W147" s="88" t="s">
        <v>5230</v>
      </c>
    </row>
    <row r="148" spans="1:23" ht="15" customHeight="1" x14ac:dyDescent="0.2">
      <c r="A148" s="1" t="s">
        <v>8007</v>
      </c>
      <c r="B148" s="62" t="s">
        <v>8008</v>
      </c>
      <c r="C148" s="62" t="s">
        <v>5138</v>
      </c>
      <c r="D148" s="1" t="s">
        <v>8009</v>
      </c>
      <c r="E148" s="2">
        <v>1</v>
      </c>
      <c r="F148" s="2">
        <v>79.790000000000006</v>
      </c>
      <c r="G148" s="2">
        <v>16.7559</v>
      </c>
      <c r="H148" s="2">
        <v>79.790000000000006</v>
      </c>
      <c r="I148" s="2">
        <v>16.760000000000002</v>
      </c>
      <c r="J148" s="63">
        <v>45215</v>
      </c>
      <c r="K148" s="85">
        <v>2</v>
      </c>
      <c r="L148" s="60">
        <v>1</v>
      </c>
      <c r="M148" s="15"/>
      <c r="N148" s="15"/>
      <c r="O148" s="15"/>
      <c r="P148" s="89" t="s">
        <v>828</v>
      </c>
      <c r="Q148" s="16" t="s">
        <v>829</v>
      </c>
      <c r="R148" s="86" t="s">
        <v>2587</v>
      </c>
      <c r="S148" s="15"/>
      <c r="T148" s="89" t="s">
        <v>348</v>
      </c>
      <c r="U148" s="90">
        <v>96.55</v>
      </c>
      <c r="V148" s="86" t="s">
        <v>9924</v>
      </c>
      <c r="W148" s="88" t="s">
        <v>5249</v>
      </c>
    </row>
    <row r="149" spans="1:23" ht="15" customHeight="1" x14ac:dyDescent="0.2">
      <c r="A149" s="1" t="s">
        <v>8010</v>
      </c>
      <c r="B149" s="62" t="s">
        <v>8011</v>
      </c>
      <c r="C149" s="62" t="s">
        <v>5138</v>
      </c>
      <c r="D149" s="1" t="s">
        <v>8012</v>
      </c>
      <c r="E149" s="2">
        <v>1</v>
      </c>
      <c r="F149" s="2">
        <v>21.85</v>
      </c>
      <c r="G149" s="2">
        <v>4.5884999999999998</v>
      </c>
      <c r="H149" s="2">
        <v>21.85</v>
      </c>
      <c r="I149" s="2">
        <v>4.59</v>
      </c>
      <c r="J149" s="63">
        <v>45215</v>
      </c>
      <c r="K149" s="85">
        <v>2</v>
      </c>
      <c r="L149" s="60">
        <v>1</v>
      </c>
      <c r="M149" s="15"/>
      <c r="N149" s="15"/>
      <c r="O149" s="15"/>
      <c r="P149" s="89" t="s">
        <v>828</v>
      </c>
      <c r="Q149" s="16" t="s">
        <v>829</v>
      </c>
      <c r="R149" s="86" t="s">
        <v>2587</v>
      </c>
      <c r="S149" s="15"/>
      <c r="T149" s="89" t="s">
        <v>1013</v>
      </c>
      <c r="U149" s="90">
        <v>26.44</v>
      </c>
      <c r="V149" s="86" t="s">
        <v>9924</v>
      </c>
      <c r="W149" s="88" t="s">
        <v>5249</v>
      </c>
    </row>
    <row r="150" spans="1:23" ht="15" customHeight="1" x14ac:dyDescent="0.2">
      <c r="A150" s="1" t="s">
        <v>8013</v>
      </c>
      <c r="B150" s="62" t="s">
        <v>8014</v>
      </c>
      <c r="C150" s="62" t="s">
        <v>5138</v>
      </c>
      <c r="D150" s="1" t="s">
        <v>8015</v>
      </c>
      <c r="E150" s="2">
        <v>1</v>
      </c>
      <c r="F150" s="2">
        <v>23.48</v>
      </c>
      <c r="G150" s="2">
        <v>4.9307999999999996</v>
      </c>
      <c r="H150" s="2">
        <v>23.48</v>
      </c>
      <c r="I150" s="2">
        <v>4.93</v>
      </c>
      <c r="J150" s="63">
        <v>45215</v>
      </c>
      <c r="K150" s="85">
        <v>2</v>
      </c>
      <c r="L150" s="60">
        <v>1</v>
      </c>
      <c r="M150" s="15"/>
      <c r="N150" s="15"/>
      <c r="O150" s="15"/>
      <c r="P150" s="89" t="s">
        <v>140</v>
      </c>
      <c r="Q150" s="16" t="s">
        <v>4700</v>
      </c>
      <c r="R150" s="86" t="s">
        <v>2587</v>
      </c>
      <c r="S150" s="15"/>
      <c r="T150" s="89" t="s">
        <v>354</v>
      </c>
      <c r="U150" s="90">
        <v>28.41</v>
      </c>
      <c r="V150" s="86" t="s">
        <v>9924</v>
      </c>
      <c r="W150" s="88" t="s">
        <v>5249</v>
      </c>
    </row>
    <row r="151" spans="1:23" ht="15" customHeight="1" x14ac:dyDescent="0.2">
      <c r="A151" s="1" t="s">
        <v>8035</v>
      </c>
      <c r="B151" s="62" t="s">
        <v>8039</v>
      </c>
      <c r="C151" s="62" t="s">
        <v>5138</v>
      </c>
      <c r="D151" s="1" t="s">
        <v>8036</v>
      </c>
      <c r="E151" s="2">
        <v>2</v>
      </c>
      <c r="F151" s="2">
        <v>15000</v>
      </c>
      <c r="G151" s="2">
        <v>0</v>
      </c>
      <c r="H151" s="2">
        <v>15000</v>
      </c>
      <c r="I151" s="2">
        <v>0</v>
      </c>
      <c r="J151" s="63">
        <v>45215</v>
      </c>
      <c r="K151" s="85">
        <v>2</v>
      </c>
      <c r="L151" s="60">
        <v>1</v>
      </c>
      <c r="M151" s="15"/>
      <c r="N151" s="15"/>
      <c r="O151" s="15"/>
      <c r="P151" s="89" t="s">
        <v>8037</v>
      </c>
      <c r="Q151" s="16" t="s">
        <v>8038</v>
      </c>
      <c r="R151" s="86" t="s">
        <v>2587</v>
      </c>
      <c r="S151" s="15"/>
      <c r="T151" s="89" t="s">
        <v>1002</v>
      </c>
      <c r="U151" s="90">
        <v>15000</v>
      </c>
      <c r="V151" s="86" t="s">
        <v>9924</v>
      </c>
      <c r="W151" s="88" t="s">
        <v>5334</v>
      </c>
    </row>
    <row r="152" spans="1:23" ht="15" customHeight="1" x14ac:dyDescent="0.2">
      <c r="A152" s="1" t="s">
        <v>8019</v>
      </c>
      <c r="B152" s="62" t="s">
        <v>8020</v>
      </c>
      <c r="C152" s="62" t="s">
        <v>5139</v>
      </c>
      <c r="D152" s="1" t="s">
        <v>8021</v>
      </c>
      <c r="E152" s="2">
        <v>0.02</v>
      </c>
      <c r="F152" s="2">
        <v>4132.2299999999996</v>
      </c>
      <c r="G152" s="2">
        <v>867.76829999999984</v>
      </c>
      <c r="H152" s="2">
        <v>4090.91</v>
      </c>
      <c r="I152" s="2">
        <v>859.09</v>
      </c>
      <c r="J152" s="63">
        <v>45215</v>
      </c>
      <c r="K152" s="85">
        <v>1</v>
      </c>
      <c r="L152" s="60">
        <v>1</v>
      </c>
      <c r="M152" s="15"/>
      <c r="N152" s="15"/>
      <c r="O152" s="15"/>
      <c r="P152" s="89" t="s">
        <v>469</v>
      </c>
      <c r="Q152" s="16" t="s">
        <v>8055</v>
      </c>
      <c r="R152" s="86" t="s">
        <v>2587</v>
      </c>
      <c r="S152" s="15"/>
      <c r="T152" s="89" t="s">
        <v>6234</v>
      </c>
      <c r="U152" s="90">
        <v>4950</v>
      </c>
      <c r="V152" s="86" t="s">
        <v>9924</v>
      </c>
      <c r="W152" s="88" t="s">
        <v>5279</v>
      </c>
    </row>
    <row r="153" spans="1:23" ht="15" customHeight="1" x14ac:dyDescent="0.2">
      <c r="A153" s="83" t="s">
        <v>9923</v>
      </c>
      <c r="B153" s="62" t="s">
        <v>8040</v>
      </c>
      <c r="C153" s="62" t="s">
        <v>5139</v>
      </c>
      <c r="D153" s="1" t="s">
        <v>8041</v>
      </c>
      <c r="E153" s="2">
        <v>1</v>
      </c>
      <c r="F153" s="2">
        <v>80</v>
      </c>
      <c r="G153" s="2">
        <v>16.8</v>
      </c>
      <c r="H153" s="2">
        <v>80</v>
      </c>
      <c r="I153" s="2">
        <v>16.8</v>
      </c>
      <c r="J153" s="63">
        <v>45215</v>
      </c>
      <c r="K153" s="85">
        <v>2</v>
      </c>
      <c r="L153" s="60">
        <v>1</v>
      </c>
      <c r="M153" s="15"/>
      <c r="N153" s="15"/>
      <c r="O153" s="15"/>
      <c r="P153" s="89" t="s">
        <v>8042</v>
      </c>
      <c r="Q153" s="16" t="s">
        <v>8043</v>
      </c>
      <c r="R153" s="86" t="s">
        <v>2587</v>
      </c>
      <c r="S153" s="15"/>
      <c r="T153" s="89" t="s">
        <v>5350</v>
      </c>
      <c r="U153" s="90">
        <v>96.8</v>
      </c>
      <c r="V153" s="86" t="s">
        <v>9924</v>
      </c>
      <c r="W153" s="88" t="s">
        <v>5249</v>
      </c>
    </row>
    <row r="154" spans="1:23" ht="15" customHeight="1" x14ac:dyDescent="0.2">
      <c r="A154" s="1" t="s">
        <v>8001</v>
      </c>
      <c r="B154" s="62" t="s">
        <v>8002</v>
      </c>
      <c r="C154" s="62" t="s">
        <v>5139</v>
      </c>
      <c r="D154" s="1" t="s">
        <v>8003</v>
      </c>
      <c r="E154" s="2">
        <v>0.2</v>
      </c>
      <c r="F154" s="2">
        <v>2443.6999999999998</v>
      </c>
      <c r="G154" s="2">
        <v>513.17699999999991</v>
      </c>
      <c r="H154" s="2">
        <v>2443.6999999999998</v>
      </c>
      <c r="I154" s="2">
        <v>513.17999999999995</v>
      </c>
      <c r="J154" s="63">
        <v>45215</v>
      </c>
      <c r="K154" s="85">
        <v>2</v>
      </c>
      <c r="L154" s="60">
        <v>1</v>
      </c>
      <c r="M154" s="15"/>
      <c r="N154" s="15"/>
      <c r="O154" s="15"/>
      <c r="P154" s="89" t="s">
        <v>5789</v>
      </c>
      <c r="Q154" s="16" t="s">
        <v>7863</v>
      </c>
      <c r="R154" s="86" t="s">
        <v>2587</v>
      </c>
      <c r="S154" s="15"/>
      <c r="T154" s="89" t="s">
        <v>5791</v>
      </c>
      <c r="U154" s="90">
        <v>2956.88</v>
      </c>
      <c r="V154" s="86" t="s">
        <v>9924</v>
      </c>
      <c r="W154" s="88" t="s">
        <v>5230</v>
      </c>
    </row>
    <row r="155" spans="1:23" ht="15" customHeight="1" x14ac:dyDescent="0.2">
      <c r="A155" s="1" t="s">
        <v>8004</v>
      </c>
      <c r="B155" s="62" t="s">
        <v>8005</v>
      </c>
      <c r="C155" s="62" t="s">
        <v>5139</v>
      </c>
      <c r="D155" s="1" t="s">
        <v>8006</v>
      </c>
      <c r="E155" s="2">
        <v>0.2</v>
      </c>
      <c r="F155" s="2">
        <v>130</v>
      </c>
      <c r="G155" s="2">
        <v>27.3</v>
      </c>
      <c r="H155" s="2">
        <v>130</v>
      </c>
      <c r="I155" s="2">
        <v>27.3</v>
      </c>
      <c r="J155" s="63">
        <v>45215</v>
      </c>
      <c r="K155" s="85">
        <v>1</v>
      </c>
      <c r="L155" s="60">
        <v>1</v>
      </c>
      <c r="M155" s="15"/>
      <c r="N155" s="15"/>
      <c r="O155" s="15"/>
      <c r="P155" s="89" t="s">
        <v>5789</v>
      </c>
      <c r="Q155" s="16" t="s">
        <v>7863</v>
      </c>
      <c r="R155" s="86" t="s">
        <v>2587</v>
      </c>
      <c r="S155" s="15"/>
      <c r="T155" s="89" t="s">
        <v>5791</v>
      </c>
      <c r="U155" s="90">
        <v>157.30000000000001</v>
      </c>
      <c r="V155" s="86" t="s">
        <v>9924</v>
      </c>
      <c r="W155" s="88" t="s">
        <v>5230</v>
      </c>
    </row>
    <row r="156" spans="1:23" ht="15" customHeight="1" x14ac:dyDescent="0.2">
      <c r="A156" s="1" t="s">
        <v>8048</v>
      </c>
      <c r="B156" s="62" t="s">
        <v>8049</v>
      </c>
      <c r="C156" s="62" t="s">
        <v>5139</v>
      </c>
      <c r="D156" s="1" t="s">
        <v>8050</v>
      </c>
      <c r="E156" s="2">
        <v>1</v>
      </c>
      <c r="F156" s="2">
        <v>275</v>
      </c>
      <c r="G156" s="2">
        <v>57.75</v>
      </c>
      <c r="H156" s="2">
        <v>275</v>
      </c>
      <c r="I156" s="2">
        <v>57.75</v>
      </c>
      <c r="J156" s="63">
        <v>45215</v>
      </c>
      <c r="K156" s="85">
        <v>2</v>
      </c>
      <c r="L156" s="60">
        <v>1</v>
      </c>
      <c r="M156" s="15"/>
      <c r="N156" s="15"/>
      <c r="O156" s="15"/>
      <c r="P156" s="89" t="s">
        <v>179</v>
      </c>
      <c r="Q156" s="16" t="s">
        <v>9365</v>
      </c>
      <c r="R156" s="86" t="s">
        <v>2587</v>
      </c>
      <c r="S156" s="15"/>
      <c r="T156" s="89" t="s">
        <v>8051</v>
      </c>
      <c r="U156" s="90">
        <v>332.75</v>
      </c>
      <c r="V156" s="86" t="s">
        <v>9924</v>
      </c>
      <c r="W156" s="88" t="s">
        <v>5249</v>
      </c>
    </row>
    <row r="157" spans="1:23" ht="15" customHeight="1" x14ac:dyDescent="0.2">
      <c r="A157" s="1" t="s">
        <v>8026</v>
      </c>
      <c r="B157" s="62" t="s">
        <v>8027</v>
      </c>
      <c r="C157" s="62" t="s">
        <v>5138</v>
      </c>
      <c r="D157" s="1" t="s">
        <v>8028</v>
      </c>
      <c r="E157" s="2">
        <v>1</v>
      </c>
      <c r="F157" s="2">
        <v>64.459999999999994</v>
      </c>
      <c r="G157" s="2">
        <v>13.536599999999998</v>
      </c>
      <c r="H157" s="2">
        <v>64.459999999999994</v>
      </c>
      <c r="I157" s="2">
        <v>13.54</v>
      </c>
      <c r="J157" s="63">
        <v>45215</v>
      </c>
      <c r="K157" s="85">
        <v>2</v>
      </c>
      <c r="L157" s="60">
        <v>1</v>
      </c>
      <c r="M157" s="15"/>
      <c r="N157" s="15"/>
      <c r="O157" s="15"/>
      <c r="P157" s="89" t="s">
        <v>63</v>
      </c>
      <c r="Q157" s="16" t="s">
        <v>7805</v>
      </c>
      <c r="R157" s="86" t="s">
        <v>2587</v>
      </c>
      <c r="S157" s="15"/>
      <c r="T157" s="89" t="s">
        <v>217</v>
      </c>
      <c r="U157" s="90">
        <v>78</v>
      </c>
      <c r="V157" s="86" t="s">
        <v>9924</v>
      </c>
      <c r="W157" s="88" t="s">
        <v>5334</v>
      </c>
    </row>
    <row r="158" spans="1:23" ht="15" customHeight="1" x14ac:dyDescent="0.2">
      <c r="A158" s="1" t="s">
        <v>8016</v>
      </c>
      <c r="B158" s="62" t="s">
        <v>8017</v>
      </c>
      <c r="C158" s="62" t="s">
        <v>5138</v>
      </c>
      <c r="D158" s="1" t="s">
        <v>8018</v>
      </c>
      <c r="E158" s="2">
        <v>1</v>
      </c>
      <c r="F158" s="2">
        <v>15.36</v>
      </c>
      <c r="G158" s="2">
        <v>3.2255999999999996</v>
      </c>
      <c r="H158" s="2">
        <v>15.36</v>
      </c>
      <c r="I158" s="2">
        <v>3.23</v>
      </c>
      <c r="J158" s="63">
        <v>45215</v>
      </c>
      <c r="K158" s="85">
        <v>2</v>
      </c>
      <c r="L158" s="60">
        <v>1</v>
      </c>
      <c r="M158" s="15"/>
      <c r="N158" s="15"/>
      <c r="O158" s="15"/>
      <c r="P158" s="89" t="s">
        <v>122</v>
      </c>
      <c r="Q158" s="16" t="s">
        <v>5296</v>
      </c>
      <c r="R158" s="86" t="s">
        <v>2587</v>
      </c>
      <c r="S158" s="15"/>
      <c r="T158" s="89" t="s">
        <v>137</v>
      </c>
      <c r="U158" s="90">
        <v>18.59</v>
      </c>
      <c r="V158" s="86" t="s">
        <v>9924</v>
      </c>
      <c r="W158" s="88" t="s">
        <v>5249</v>
      </c>
    </row>
    <row r="159" spans="1:23" ht="15" customHeight="1" x14ac:dyDescent="0.2">
      <c r="A159" s="1" t="s">
        <v>8022</v>
      </c>
      <c r="B159" s="62" t="s">
        <v>8023</v>
      </c>
      <c r="C159" s="62" t="s">
        <v>5138</v>
      </c>
      <c r="D159" s="1" t="s">
        <v>8024</v>
      </c>
      <c r="E159" s="2">
        <v>0.5</v>
      </c>
      <c r="F159" s="2">
        <v>19.010000000000002</v>
      </c>
      <c r="G159" s="2">
        <v>3.9921000000000002</v>
      </c>
      <c r="H159" s="2">
        <v>19.010000000000002</v>
      </c>
      <c r="I159" s="2">
        <v>3.99</v>
      </c>
      <c r="J159" s="63">
        <v>45215</v>
      </c>
      <c r="K159" s="85">
        <v>2</v>
      </c>
      <c r="L159" s="60">
        <v>1</v>
      </c>
      <c r="M159" s="15"/>
      <c r="N159" s="15"/>
      <c r="O159" s="15"/>
      <c r="P159" s="89" t="s">
        <v>29</v>
      </c>
      <c r="Q159" s="16" t="s">
        <v>4990</v>
      </c>
      <c r="R159" s="86" t="s">
        <v>2587</v>
      </c>
      <c r="S159" s="15"/>
      <c r="T159" s="89" t="s">
        <v>8025</v>
      </c>
      <c r="U159" s="90">
        <v>23</v>
      </c>
      <c r="V159" s="86" t="s">
        <v>9924</v>
      </c>
      <c r="W159" s="88" t="s">
        <v>5230</v>
      </c>
    </row>
    <row r="160" spans="1:23" ht="15" customHeight="1" x14ac:dyDescent="0.2">
      <c r="A160" s="1" t="s">
        <v>8044</v>
      </c>
      <c r="B160" s="62" t="s">
        <v>8045</v>
      </c>
      <c r="C160" s="62" t="s">
        <v>5138</v>
      </c>
      <c r="D160" s="1" t="s">
        <v>8046</v>
      </c>
      <c r="E160" s="2">
        <v>1</v>
      </c>
      <c r="F160" s="2">
        <v>148.75</v>
      </c>
      <c r="G160" s="2">
        <v>31.237499999999997</v>
      </c>
      <c r="H160" s="2">
        <v>148.75</v>
      </c>
      <c r="I160" s="2">
        <v>31.24</v>
      </c>
      <c r="J160" s="63">
        <v>45215</v>
      </c>
      <c r="K160" s="85">
        <v>2</v>
      </c>
      <c r="L160" s="60">
        <v>1</v>
      </c>
      <c r="M160" s="15"/>
      <c r="N160" s="15"/>
      <c r="O160" s="15"/>
      <c r="P160" s="89" t="s">
        <v>245</v>
      </c>
      <c r="Q160" s="16" t="s">
        <v>9392</v>
      </c>
      <c r="R160" s="86" t="s">
        <v>2587</v>
      </c>
      <c r="S160" s="15"/>
      <c r="T160" s="89" t="s">
        <v>8047</v>
      </c>
      <c r="U160" s="90">
        <v>179.99</v>
      </c>
      <c r="V160" s="86" t="s">
        <v>9924</v>
      </c>
      <c r="W160" s="88" t="s">
        <v>5249</v>
      </c>
    </row>
    <row r="161" spans="1:23" ht="15" customHeight="1" x14ac:dyDescent="0.2">
      <c r="A161" s="1" t="s">
        <v>8029</v>
      </c>
      <c r="B161" s="62" t="s">
        <v>8030</v>
      </c>
      <c r="C161" s="62" t="s">
        <v>5139</v>
      </c>
      <c r="D161" s="1" t="s">
        <v>8031</v>
      </c>
      <c r="E161" s="2">
        <v>3</v>
      </c>
      <c r="F161" s="2">
        <v>5013</v>
      </c>
      <c r="G161" s="2">
        <v>0</v>
      </c>
      <c r="H161" s="2">
        <v>5013</v>
      </c>
      <c r="I161" s="2">
        <v>0</v>
      </c>
      <c r="J161" s="63">
        <v>45215</v>
      </c>
      <c r="K161" s="85">
        <v>2</v>
      </c>
      <c r="L161" s="60">
        <v>1</v>
      </c>
      <c r="M161" s="15"/>
      <c r="N161" s="15"/>
      <c r="O161" s="15"/>
      <c r="P161" s="89" t="s">
        <v>8032</v>
      </c>
      <c r="Q161" s="16" t="s">
        <v>8033</v>
      </c>
      <c r="R161" s="86" t="s">
        <v>2587</v>
      </c>
      <c r="S161" s="15"/>
      <c r="T161" s="89" t="s">
        <v>8034</v>
      </c>
      <c r="U161" s="90">
        <v>5013</v>
      </c>
      <c r="V161" s="86" t="s">
        <v>9924</v>
      </c>
      <c r="W161" s="88" t="s">
        <v>5334</v>
      </c>
    </row>
    <row r="162" spans="1:23" ht="15" customHeight="1" x14ac:dyDescent="0.2">
      <c r="A162" s="1" t="s">
        <v>8052</v>
      </c>
      <c r="B162" s="62" t="s">
        <v>8053</v>
      </c>
      <c r="C162" s="62" t="s">
        <v>5138</v>
      </c>
      <c r="D162" s="1" t="s">
        <v>8054</v>
      </c>
      <c r="E162" s="2">
        <v>0.5</v>
      </c>
      <c r="F162" s="2">
        <v>141.19999999999999</v>
      </c>
      <c r="G162" s="2">
        <v>29.651999999999997</v>
      </c>
      <c r="H162" s="2">
        <v>141.19999999999999</v>
      </c>
      <c r="I162" s="2">
        <v>29.65</v>
      </c>
      <c r="J162" s="63">
        <v>45216</v>
      </c>
      <c r="K162" s="85">
        <v>2</v>
      </c>
      <c r="L162" s="60">
        <v>1</v>
      </c>
      <c r="M162" s="15"/>
      <c r="N162" s="15"/>
      <c r="O162" s="15"/>
      <c r="P162" s="89" t="s">
        <v>9950</v>
      </c>
      <c r="Q162" s="16" t="s">
        <v>749</v>
      </c>
      <c r="R162" s="86" t="s">
        <v>2587</v>
      </c>
      <c r="S162" s="15"/>
      <c r="T162" s="89" t="s">
        <v>750</v>
      </c>
      <c r="U162" s="90">
        <v>170.85</v>
      </c>
      <c r="V162" s="86" t="s">
        <v>9924</v>
      </c>
      <c r="W162" s="88" t="s">
        <v>5230</v>
      </c>
    </row>
    <row r="163" spans="1:23" ht="15" customHeight="1" x14ac:dyDescent="0.2">
      <c r="A163" s="1" t="s">
        <v>8062</v>
      </c>
      <c r="B163" s="62" t="s">
        <v>8063</v>
      </c>
      <c r="C163" s="62" t="s">
        <v>5138</v>
      </c>
      <c r="D163" s="1" t="s">
        <v>8064</v>
      </c>
      <c r="E163" s="2">
        <v>1</v>
      </c>
      <c r="F163" s="2">
        <v>48.58</v>
      </c>
      <c r="G163" s="2">
        <v>10.201799999999999</v>
      </c>
      <c r="H163" s="2">
        <v>48.58</v>
      </c>
      <c r="I163" s="2">
        <v>10.199999999999999</v>
      </c>
      <c r="J163" s="63">
        <v>45216</v>
      </c>
      <c r="K163" s="85">
        <v>2</v>
      </c>
      <c r="L163" s="60">
        <v>1</v>
      </c>
      <c r="M163" s="15"/>
      <c r="N163" s="15"/>
      <c r="O163" s="15"/>
      <c r="P163" s="89" t="s">
        <v>334</v>
      </c>
      <c r="Q163" s="16" t="s">
        <v>7780</v>
      </c>
      <c r="R163" s="86" t="s">
        <v>2587</v>
      </c>
      <c r="S163" s="15"/>
      <c r="T163" s="89" t="s">
        <v>354</v>
      </c>
      <c r="U163" s="90">
        <v>58.78</v>
      </c>
      <c r="V163" s="86" t="s">
        <v>9924</v>
      </c>
      <c r="W163" s="88" t="s">
        <v>5249</v>
      </c>
    </row>
    <row r="164" spans="1:23" ht="15" customHeight="1" x14ac:dyDescent="0.2">
      <c r="A164" s="1" t="s">
        <v>8056</v>
      </c>
      <c r="B164" s="62" t="s">
        <v>8057</v>
      </c>
      <c r="C164" s="62" t="s">
        <v>5138</v>
      </c>
      <c r="D164" s="1" t="s">
        <v>8058</v>
      </c>
      <c r="E164" s="2">
        <v>12</v>
      </c>
      <c r="F164" s="2">
        <v>3240</v>
      </c>
      <c r="G164" s="2">
        <v>680.4</v>
      </c>
      <c r="H164" s="2">
        <v>3240</v>
      </c>
      <c r="I164" s="2">
        <v>680.4</v>
      </c>
      <c r="J164" s="63">
        <v>45216</v>
      </c>
      <c r="K164" s="85">
        <v>2</v>
      </c>
      <c r="L164" s="60">
        <v>1</v>
      </c>
      <c r="M164" s="15"/>
      <c r="N164" s="15"/>
      <c r="O164" s="15"/>
      <c r="P164" s="89" t="s">
        <v>8059</v>
      </c>
      <c r="Q164" s="16" t="s">
        <v>8060</v>
      </c>
      <c r="R164" s="86" t="s">
        <v>2587</v>
      </c>
      <c r="S164" s="15"/>
      <c r="T164" s="89" t="s">
        <v>8061</v>
      </c>
      <c r="U164" s="90">
        <v>3920.4</v>
      </c>
      <c r="V164" s="86" t="s">
        <v>9924</v>
      </c>
      <c r="W164" s="88" t="s">
        <v>5289</v>
      </c>
    </row>
    <row r="165" spans="1:23" ht="15" customHeight="1" x14ac:dyDescent="0.2">
      <c r="A165" s="1" t="s">
        <v>8073</v>
      </c>
      <c r="B165" s="62" t="s">
        <v>8074</v>
      </c>
      <c r="C165" s="62" t="s">
        <v>5138</v>
      </c>
      <c r="D165" s="1" t="s">
        <v>6833</v>
      </c>
      <c r="E165" s="2">
        <v>1</v>
      </c>
      <c r="F165" s="2">
        <v>251</v>
      </c>
      <c r="G165" s="2">
        <v>52.71</v>
      </c>
      <c r="H165" s="2">
        <v>251</v>
      </c>
      <c r="I165" s="2">
        <v>10.039999999999999</v>
      </c>
      <c r="J165" s="63">
        <v>45217</v>
      </c>
      <c r="K165" s="85">
        <v>2</v>
      </c>
      <c r="L165" s="60">
        <v>1</v>
      </c>
      <c r="M165" s="15"/>
      <c r="N165" s="15"/>
      <c r="O165" s="15"/>
      <c r="P165" s="89" t="s">
        <v>9942</v>
      </c>
      <c r="Q165" s="16" t="s">
        <v>8075</v>
      </c>
      <c r="R165" s="86" t="s">
        <v>2587</v>
      </c>
      <c r="S165" s="15"/>
      <c r="T165" s="89" t="s">
        <v>870</v>
      </c>
      <c r="U165" s="90">
        <v>261.04000000000002</v>
      </c>
      <c r="V165" s="86" t="s">
        <v>9924</v>
      </c>
      <c r="W165" s="88" t="s">
        <v>2606</v>
      </c>
    </row>
    <row r="166" spans="1:23" ht="15" customHeight="1" x14ac:dyDescent="0.2">
      <c r="A166" s="1" t="s">
        <v>8093</v>
      </c>
      <c r="B166" s="62" t="s">
        <v>8094</v>
      </c>
      <c r="C166" s="62" t="s">
        <v>5139</v>
      </c>
      <c r="D166" s="1" t="s">
        <v>8095</v>
      </c>
      <c r="E166" s="2">
        <v>3</v>
      </c>
      <c r="F166" s="2">
        <v>4300</v>
      </c>
      <c r="G166" s="2">
        <v>903</v>
      </c>
      <c r="H166" s="2">
        <v>4300</v>
      </c>
      <c r="I166" s="2">
        <v>430</v>
      </c>
      <c r="J166" s="63">
        <v>45217</v>
      </c>
      <c r="K166" s="85">
        <v>2</v>
      </c>
      <c r="L166" s="60">
        <v>1</v>
      </c>
      <c r="M166" s="15"/>
      <c r="N166" s="15"/>
      <c r="O166" s="15"/>
      <c r="P166" s="89" t="s">
        <v>9948</v>
      </c>
      <c r="Q166" s="16" t="s">
        <v>1265</v>
      </c>
      <c r="R166" s="86" t="s">
        <v>2587</v>
      </c>
      <c r="S166" s="15"/>
      <c r="T166" s="89" t="s">
        <v>1180</v>
      </c>
      <c r="U166" s="90">
        <v>4730</v>
      </c>
      <c r="V166" s="86" t="s">
        <v>9924</v>
      </c>
      <c r="W166" s="88" t="s">
        <v>2606</v>
      </c>
    </row>
    <row r="167" spans="1:23" ht="15" customHeight="1" x14ac:dyDescent="0.2">
      <c r="A167" s="1" t="s">
        <v>8084</v>
      </c>
      <c r="B167" s="62" t="s">
        <v>8085</v>
      </c>
      <c r="C167" s="62" t="s">
        <v>5139</v>
      </c>
      <c r="D167" s="1" t="s">
        <v>8086</v>
      </c>
      <c r="E167" s="2">
        <v>1</v>
      </c>
      <c r="F167" s="2">
        <v>450</v>
      </c>
      <c r="G167" s="2">
        <v>94.5</v>
      </c>
      <c r="H167" s="2">
        <v>450</v>
      </c>
      <c r="I167" s="2">
        <v>45</v>
      </c>
      <c r="J167" s="63">
        <v>45217</v>
      </c>
      <c r="K167" s="85">
        <v>2</v>
      </c>
      <c r="L167" s="60">
        <v>1</v>
      </c>
      <c r="M167" s="15"/>
      <c r="N167" s="15"/>
      <c r="O167" s="15"/>
      <c r="P167" s="89" t="s">
        <v>9957</v>
      </c>
      <c r="Q167" s="16" t="s">
        <v>8087</v>
      </c>
      <c r="R167" s="86" t="s">
        <v>2587</v>
      </c>
      <c r="S167" s="15"/>
      <c r="T167" s="89" t="s">
        <v>8088</v>
      </c>
      <c r="U167" s="90">
        <v>495</v>
      </c>
      <c r="V167" s="86" t="s">
        <v>9924</v>
      </c>
      <c r="W167" s="88" t="s">
        <v>2606</v>
      </c>
    </row>
    <row r="168" spans="1:23" ht="15" customHeight="1" x14ac:dyDescent="0.2">
      <c r="A168" s="1" t="s">
        <v>8089</v>
      </c>
      <c r="B168" s="62" t="s">
        <v>8090</v>
      </c>
      <c r="C168" s="62" t="s">
        <v>5139</v>
      </c>
      <c r="D168" s="1" t="s">
        <v>8091</v>
      </c>
      <c r="E168" s="2">
        <v>1</v>
      </c>
      <c r="F168" s="2">
        <v>170</v>
      </c>
      <c r="G168" s="2">
        <v>35.699999999999996</v>
      </c>
      <c r="H168" s="2">
        <v>170</v>
      </c>
      <c r="I168" s="2">
        <v>35.700000000000003</v>
      </c>
      <c r="J168" s="63">
        <v>45217</v>
      </c>
      <c r="K168" s="85">
        <v>2</v>
      </c>
      <c r="L168" s="60">
        <v>1</v>
      </c>
      <c r="M168" s="15"/>
      <c r="N168" s="15"/>
      <c r="O168" s="15"/>
      <c r="P168" s="89" t="s">
        <v>9978</v>
      </c>
      <c r="Q168" s="16" t="s">
        <v>8092</v>
      </c>
      <c r="R168" s="86" t="s">
        <v>2587</v>
      </c>
      <c r="S168" s="15"/>
      <c r="T168" s="89" t="s">
        <v>1078</v>
      </c>
      <c r="U168" s="90">
        <v>205.7</v>
      </c>
      <c r="V168" s="86" t="s">
        <v>9924</v>
      </c>
      <c r="W168" s="88" t="s">
        <v>2606</v>
      </c>
    </row>
    <row r="169" spans="1:23" ht="15" customHeight="1" x14ac:dyDescent="0.2">
      <c r="A169" s="1" t="s">
        <v>8065</v>
      </c>
      <c r="B169" s="62" t="s">
        <v>8066</v>
      </c>
      <c r="C169" s="62" t="s">
        <v>5138</v>
      </c>
      <c r="D169" s="1" t="s">
        <v>8067</v>
      </c>
      <c r="E169" s="2">
        <v>0.1</v>
      </c>
      <c r="F169" s="2">
        <v>32.880000000000003</v>
      </c>
      <c r="G169" s="2">
        <v>6.9048000000000007</v>
      </c>
      <c r="H169" s="2">
        <v>27.17</v>
      </c>
      <c r="I169" s="2">
        <v>5.71</v>
      </c>
      <c r="J169" s="63">
        <v>45217</v>
      </c>
      <c r="K169" s="85">
        <v>2</v>
      </c>
      <c r="L169" s="60">
        <v>1</v>
      </c>
      <c r="M169" s="15"/>
      <c r="N169" s="15"/>
      <c r="O169" s="15"/>
      <c r="P169" s="89" t="s">
        <v>9982</v>
      </c>
      <c r="Q169" s="16" t="s">
        <v>8068</v>
      </c>
      <c r="R169" s="86" t="s">
        <v>2587</v>
      </c>
      <c r="S169" s="15"/>
      <c r="T169" s="89" t="s">
        <v>8069</v>
      </c>
      <c r="U169" s="90">
        <v>32.880000000000003</v>
      </c>
      <c r="V169" s="86" t="s">
        <v>9924</v>
      </c>
      <c r="W169" s="88" t="s">
        <v>2606</v>
      </c>
    </row>
    <row r="170" spans="1:23" ht="15" customHeight="1" x14ac:dyDescent="0.2">
      <c r="A170" s="1" t="s">
        <v>8076</v>
      </c>
      <c r="B170" s="62" t="s">
        <v>8077</v>
      </c>
      <c r="C170" s="62" t="s">
        <v>2591</v>
      </c>
      <c r="D170" s="1" t="s">
        <v>8078</v>
      </c>
      <c r="E170" s="2">
        <v>2</v>
      </c>
      <c r="F170" s="2">
        <v>37190.080000000002</v>
      </c>
      <c r="G170" s="2">
        <v>7809.9168</v>
      </c>
      <c r="H170" s="2">
        <v>37190.080000000002</v>
      </c>
      <c r="I170" s="2">
        <v>7809.92</v>
      </c>
      <c r="J170" s="63">
        <v>45217</v>
      </c>
      <c r="K170" s="85">
        <v>1</v>
      </c>
      <c r="L170" s="60">
        <v>1</v>
      </c>
      <c r="M170" s="15"/>
      <c r="N170" s="15"/>
      <c r="O170" s="15"/>
      <c r="P170" s="89" t="s">
        <v>3163</v>
      </c>
      <c r="Q170" s="16" t="s">
        <v>8079</v>
      </c>
      <c r="R170" s="86" t="s">
        <v>2587</v>
      </c>
      <c r="S170" s="15"/>
      <c r="T170" s="89" t="s">
        <v>8080</v>
      </c>
      <c r="U170" s="90">
        <v>45000</v>
      </c>
      <c r="V170" s="86" t="s">
        <v>9924</v>
      </c>
      <c r="W170" s="88" t="s">
        <v>5460</v>
      </c>
    </row>
    <row r="171" spans="1:23" ht="15" customHeight="1" x14ac:dyDescent="0.2">
      <c r="A171" s="1" t="s">
        <v>8081</v>
      </c>
      <c r="B171" s="62" t="s">
        <v>8082</v>
      </c>
      <c r="C171" s="62" t="s">
        <v>5138</v>
      </c>
      <c r="D171" s="1" t="s">
        <v>8083</v>
      </c>
      <c r="E171" s="2">
        <v>0.2</v>
      </c>
      <c r="F171" s="2">
        <v>121.06</v>
      </c>
      <c r="G171" s="2">
        <v>25.422599999999999</v>
      </c>
      <c r="H171" s="2">
        <v>121.44</v>
      </c>
      <c r="I171" s="2">
        <v>25.5</v>
      </c>
      <c r="J171" s="63">
        <v>45217</v>
      </c>
      <c r="K171" s="85">
        <v>2</v>
      </c>
      <c r="L171" s="60">
        <v>1</v>
      </c>
      <c r="M171" s="15"/>
      <c r="N171" s="15"/>
      <c r="O171" s="15"/>
      <c r="P171" s="89" t="s">
        <v>2118</v>
      </c>
      <c r="Q171" s="16" t="s">
        <v>2119</v>
      </c>
      <c r="R171" s="86" t="s">
        <v>2587</v>
      </c>
      <c r="S171" s="15"/>
      <c r="T171" s="89" t="s">
        <v>2343</v>
      </c>
      <c r="U171" s="90">
        <v>146.94</v>
      </c>
      <c r="V171" s="86" t="s">
        <v>9924</v>
      </c>
      <c r="W171" s="88" t="s">
        <v>5230</v>
      </c>
    </row>
    <row r="172" spans="1:23" ht="15" customHeight="1" x14ac:dyDescent="0.2">
      <c r="A172" s="1" t="s">
        <v>8070</v>
      </c>
      <c r="B172" s="62" t="s">
        <v>8071</v>
      </c>
      <c r="C172" s="62" t="s">
        <v>5138</v>
      </c>
      <c r="D172" s="1" t="s">
        <v>8072</v>
      </c>
      <c r="E172" s="2">
        <v>1</v>
      </c>
      <c r="F172" s="2">
        <v>45.92</v>
      </c>
      <c r="G172" s="2">
        <v>9.6432000000000002</v>
      </c>
      <c r="H172" s="2">
        <v>45.92</v>
      </c>
      <c r="I172" s="2">
        <v>9.64</v>
      </c>
      <c r="J172" s="63">
        <v>45217</v>
      </c>
      <c r="K172" s="85">
        <v>2</v>
      </c>
      <c r="L172" s="60">
        <v>1</v>
      </c>
      <c r="M172" s="15"/>
      <c r="N172" s="15"/>
      <c r="O172" s="15"/>
      <c r="P172" s="89" t="s">
        <v>741</v>
      </c>
      <c r="Q172" s="16" t="s">
        <v>9002</v>
      </c>
      <c r="R172" s="86" t="s">
        <v>2587</v>
      </c>
      <c r="S172" s="15"/>
      <c r="T172" s="89" t="s">
        <v>1304</v>
      </c>
      <c r="U172" s="90">
        <v>55.56</v>
      </c>
      <c r="V172" s="86" t="s">
        <v>9924</v>
      </c>
      <c r="W172" s="88" t="s">
        <v>2606</v>
      </c>
    </row>
    <row r="173" spans="1:23" ht="15" customHeight="1" x14ac:dyDescent="0.2">
      <c r="A173" s="1" t="s">
        <v>8116</v>
      </c>
      <c r="B173" s="62" t="s">
        <v>8117</v>
      </c>
      <c r="C173" s="62" t="s">
        <v>5139</v>
      </c>
      <c r="D173" s="1" t="s">
        <v>8118</v>
      </c>
      <c r="E173" s="2">
        <v>6</v>
      </c>
      <c r="F173" s="2">
        <v>1135.53</v>
      </c>
      <c r="G173" s="2">
        <v>238.46129999999999</v>
      </c>
      <c r="H173" s="2">
        <v>1135.53</v>
      </c>
      <c r="I173" s="2">
        <v>238.46</v>
      </c>
      <c r="J173" s="63">
        <v>45218</v>
      </c>
      <c r="K173" s="85">
        <v>2</v>
      </c>
      <c r="L173" s="60">
        <v>1</v>
      </c>
      <c r="M173" s="15"/>
      <c r="N173" s="15"/>
      <c r="O173" s="15"/>
      <c r="P173" s="89" t="s">
        <v>9991</v>
      </c>
      <c r="Q173" s="16" t="s">
        <v>8119</v>
      </c>
      <c r="R173" s="86" t="s">
        <v>2587</v>
      </c>
      <c r="S173" s="15"/>
      <c r="T173" s="89" t="s">
        <v>1002</v>
      </c>
      <c r="U173" s="90">
        <v>1373.99</v>
      </c>
      <c r="V173" s="86" t="s">
        <v>9924</v>
      </c>
      <c r="W173" s="88" t="s">
        <v>5334</v>
      </c>
    </row>
    <row r="174" spans="1:23" ht="15" customHeight="1" x14ac:dyDescent="0.2">
      <c r="A174" s="1" t="s">
        <v>8112</v>
      </c>
      <c r="B174" s="62" t="s">
        <v>8113</v>
      </c>
      <c r="C174" s="62" t="s">
        <v>5139</v>
      </c>
      <c r="D174" s="1" t="s">
        <v>8114</v>
      </c>
      <c r="E174" s="2">
        <v>2</v>
      </c>
      <c r="F174" s="2">
        <v>80</v>
      </c>
      <c r="G174" s="2">
        <v>16.8</v>
      </c>
      <c r="H174" s="2">
        <v>80</v>
      </c>
      <c r="I174" s="2">
        <v>0</v>
      </c>
      <c r="J174" s="63">
        <v>45218</v>
      </c>
      <c r="K174" s="85">
        <v>2</v>
      </c>
      <c r="L174" s="60">
        <v>1</v>
      </c>
      <c r="M174" s="15"/>
      <c r="N174" s="15"/>
      <c r="O174" s="15"/>
      <c r="P174" s="89" t="s">
        <v>417</v>
      </c>
      <c r="Q174" s="16" t="s">
        <v>8115</v>
      </c>
      <c r="R174" s="86" t="s">
        <v>2587</v>
      </c>
      <c r="S174" s="15"/>
      <c r="T174" s="89" t="s">
        <v>415</v>
      </c>
      <c r="U174" s="90">
        <v>80</v>
      </c>
      <c r="V174" s="86" t="s">
        <v>9924</v>
      </c>
      <c r="W174" s="88" t="s">
        <v>5334</v>
      </c>
    </row>
    <row r="175" spans="1:23" ht="15" customHeight="1" x14ac:dyDescent="0.2">
      <c r="A175" s="1" t="s">
        <v>8096</v>
      </c>
      <c r="B175" s="62" t="s">
        <v>8097</v>
      </c>
      <c r="C175" s="62" t="s">
        <v>2591</v>
      </c>
      <c r="D175" s="1" t="s">
        <v>8098</v>
      </c>
      <c r="E175" s="2">
        <v>2</v>
      </c>
      <c r="F175" s="2">
        <v>39996.730000000003</v>
      </c>
      <c r="G175" s="2">
        <v>8399.3132999999998</v>
      </c>
      <c r="H175" s="2">
        <v>32877.31</v>
      </c>
      <c r="I175" s="2">
        <v>6904.24</v>
      </c>
      <c r="J175" s="63">
        <v>45218</v>
      </c>
      <c r="K175" s="85">
        <v>1</v>
      </c>
      <c r="L175" s="60">
        <v>1</v>
      </c>
      <c r="M175" s="15"/>
      <c r="N175" s="15"/>
      <c r="O175" s="15"/>
      <c r="P175" s="89" t="s">
        <v>3158</v>
      </c>
      <c r="Q175" s="16" t="s">
        <v>3159</v>
      </c>
      <c r="R175" s="86" t="s">
        <v>2587</v>
      </c>
      <c r="S175" s="15"/>
      <c r="T175" s="89" t="s">
        <v>8080</v>
      </c>
      <c r="U175" s="90">
        <v>39781.550000000003</v>
      </c>
      <c r="V175" s="86" t="s">
        <v>9924</v>
      </c>
      <c r="W175" s="88" t="s">
        <v>5460</v>
      </c>
    </row>
    <row r="176" spans="1:23" ht="15" customHeight="1" x14ac:dyDescent="0.2">
      <c r="A176" s="1" t="s">
        <v>8123</v>
      </c>
      <c r="B176" s="62" t="s">
        <v>8124</v>
      </c>
      <c r="C176" s="62" t="s">
        <v>5138</v>
      </c>
      <c r="D176" s="1" t="s">
        <v>8125</v>
      </c>
      <c r="E176" s="2">
        <v>1</v>
      </c>
      <c r="F176" s="2">
        <v>122.2</v>
      </c>
      <c r="G176" s="2">
        <v>25.661999999999999</v>
      </c>
      <c r="H176" s="2">
        <v>122.2</v>
      </c>
      <c r="I176" s="2">
        <v>25.66</v>
      </c>
      <c r="J176" s="63">
        <v>45218</v>
      </c>
      <c r="K176" s="85">
        <v>2</v>
      </c>
      <c r="L176" s="60">
        <v>1</v>
      </c>
      <c r="M176" s="15"/>
      <c r="N176" s="15"/>
      <c r="O176" s="15"/>
      <c r="P176" s="89" t="s">
        <v>8126</v>
      </c>
      <c r="Q176" s="16" t="s">
        <v>8127</v>
      </c>
      <c r="R176" s="86" t="s">
        <v>2587</v>
      </c>
      <c r="S176" s="15"/>
      <c r="T176" s="89" t="s">
        <v>8128</v>
      </c>
      <c r="U176" s="90">
        <v>147.86000000000001</v>
      </c>
      <c r="V176" s="86" t="s">
        <v>9924</v>
      </c>
      <c r="W176" s="88" t="s">
        <v>5249</v>
      </c>
    </row>
    <row r="177" spans="1:23" ht="15" customHeight="1" x14ac:dyDescent="0.2">
      <c r="A177" s="1" t="s">
        <v>8102</v>
      </c>
      <c r="B177" s="62" t="s">
        <v>8103</v>
      </c>
      <c r="C177" s="62" t="s">
        <v>5138</v>
      </c>
      <c r="D177" s="1" t="s">
        <v>8104</v>
      </c>
      <c r="E177" s="2">
        <v>1</v>
      </c>
      <c r="F177" s="2">
        <v>60</v>
      </c>
      <c r="G177" s="2">
        <v>12.6</v>
      </c>
      <c r="H177" s="2">
        <v>52.25</v>
      </c>
      <c r="I177" s="2">
        <v>2.09</v>
      </c>
      <c r="J177" s="63">
        <v>45218</v>
      </c>
      <c r="K177" s="85">
        <v>2</v>
      </c>
      <c r="L177" s="60">
        <v>1</v>
      </c>
      <c r="M177" s="15"/>
      <c r="N177" s="15"/>
      <c r="O177" s="15"/>
      <c r="P177" s="89" t="s">
        <v>5848</v>
      </c>
      <c r="Q177" s="16" t="s">
        <v>7499</v>
      </c>
      <c r="R177" s="86" t="s">
        <v>2587</v>
      </c>
      <c r="S177" s="15"/>
      <c r="T177" s="89" t="s">
        <v>870</v>
      </c>
      <c r="U177" s="90">
        <v>54.34</v>
      </c>
      <c r="V177" s="86" t="s">
        <v>9924</v>
      </c>
      <c r="W177" s="88" t="s">
        <v>5226</v>
      </c>
    </row>
    <row r="178" spans="1:23" ht="15" customHeight="1" x14ac:dyDescent="0.2">
      <c r="A178" s="1" t="s">
        <v>8108</v>
      </c>
      <c r="B178" s="62" t="s">
        <v>8109</v>
      </c>
      <c r="C178" s="62" t="s">
        <v>5139</v>
      </c>
      <c r="D178" s="1" t="s">
        <v>8110</v>
      </c>
      <c r="E178" s="2">
        <v>1</v>
      </c>
      <c r="F178" s="2">
        <v>168.18</v>
      </c>
      <c r="G178" s="2">
        <v>35.317799999999998</v>
      </c>
      <c r="H178" s="2">
        <v>168.18</v>
      </c>
      <c r="I178" s="2">
        <v>16.82</v>
      </c>
      <c r="J178" s="63">
        <v>45218</v>
      </c>
      <c r="K178" s="85">
        <v>2</v>
      </c>
      <c r="L178" s="60">
        <v>1</v>
      </c>
      <c r="M178" s="15"/>
      <c r="N178" s="15"/>
      <c r="O178" s="15"/>
      <c r="P178" s="89" t="s">
        <v>496</v>
      </c>
      <c r="Q178" s="16" t="s">
        <v>8111</v>
      </c>
      <c r="R178" s="86" t="s">
        <v>2587</v>
      </c>
      <c r="S178" s="15"/>
      <c r="T178" s="89" t="s">
        <v>654</v>
      </c>
      <c r="U178" s="90">
        <v>185</v>
      </c>
      <c r="V178" s="86" t="s">
        <v>9924</v>
      </c>
      <c r="W178" s="88" t="s">
        <v>5334</v>
      </c>
    </row>
    <row r="179" spans="1:23" ht="15" customHeight="1" x14ac:dyDescent="0.2">
      <c r="A179" s="1" t="s">
        <v>8105</v>
      </c>
      <c r="B179" s="62" t="s">
        <v>8106</v>
      </c>
      <c r="C179" s="62" t="s">
        <v>5138</v>
      </c>
      <c r="D179" s="1" t="s">
        <v>8107</v>
      </c>
      <c r="E179" s="2">
        <v>0.15</v>
      </c>
      <c r="F179" s="2">
        <v>1500</v>
      </c>
      <c r="G179" s="2">
        <v>315</v>
      </c>
      <c r="H179" s="2">
        <v>1488</v>
      </c>
      <c r="I179" s="2">
        <v>312.48</v>
      </c>
      <c r="J179" s="63">
        <v>45218</v>
      </c>
      <c r="K179" s="85">
        <v>2</v>
      </c>
      <c r="L179" s="60">
        <v>1</v>
      </c>
      <c r="M179" s="15"/>
      <c r="N179" s="15"/>
      <c r="O179" s="15"/>
      <c r="P179" s="89" t="s">
        <v>100</v>
      </c>
      <c r="Q179" s="16" t="s">
        <v>5390</v>
      </c>
      <c r="R179" s="86" t="s">
        <v>2587</v>
      </c>
      <c r="S179" s="15"/>
      <c r="T179" s="89" t="s">
        <v>156</v>
      </c>
      <c r="U179" s="90">
        <v>1800.48</v>
      </c>
      <c r="V179" s="86" t="s">
        <v>9924</v>
      </c>
      <c r="W179" s="88" t="s">
        <v>5226</v>
      </c>
    </row>
    <row r="180" spans="1:23" ht="15" customHeight="1" x14ac:dyDescent="0.2">
      <c r="A180" s="1" t="s">
        <v>8120</v>
      </c>
      <c r="B180" s="62" t="s">
        <v>8121</v>
      </c>
      <c r="C180" s="62" t="s">
        <v>5138</v>
      </c>
      <c r="D180" s="1" t="s">
        <v>8122</v>
      </c>
      <c r="E180" s="2">
        <v>1</v>
      </c>
      <c r="F180" s="2">
        <v>4.46</v>
      </c>
      <c r="G180" s="2">
        <v>0.93659999999999999</v>
      </c>
      <c r="H180" s="2">
        <v>4.4800000000000004</v>
      </c>
      <c r="I180" s="2">
        <v>0.94</v>
      </c>
      <c r="J180" s="63">
        <v>45218</v>
      </c>
      <c r="K180" s="85">
        <v>2</v>
      </c>
      <c r="L180" s="60">
        <v>1</v>
      </c>
      <c r="M180" s="15"/>
      <c r="N180" s="15"/>
      <c r="O180" s="15"/>
      <c r="P180" s="89" t="s">
        <v>63</v>
      </c>
      <c r="Q180" s="16" t="s">
        <v>7805</v>
      </c>
      <c r="R180" s="86" t="s">
        <v>2587</v>
      </c>
      <c r="S180" s="15"/>
      <c r="T180" s="89" t="s">
        <v>551</v>
      </c>
      <c r="U180" s="90">
        <v>5.42</v>
      </c>
      <c r="V180" s="86" t="s">
        <v>9924</v>
      </c>
      <c r="W180" s="88" t="s">
        <v>5249</v>
      </c>
    </row>
    <row r="181" spans="1:23" ht="15" customHeight="1" x14ac:dyDescent="0.2">
      <c r="A181" s="1" t="s">
        <v>8099</v>
      </c>
      <c r="B181" s="62" t="s">
        <v>8100</v>
      </c>
      <c r="C181" s="62" t="s">
        <v>5139</v>
      </c>
      <c r="D181" s="1" t="s">
        <v>8101</v>
      </c>
      <c r="E181" s="2">
        <v>0.1</v>
      </c>
      <c r="F181" s="2">
        <v>146.37</v>
      </c>
      <c r="G181" s="2">
        <v>30.7377</v>
      </c>
      <c r="H181" s="2">
        <v>146.37</v>
      </c>
      <c r="I181" s="2">
        <v>14.64</v>
      </c>
      <c r="J181" s="63">
        <v>45218</v>
      </c>
      <c r="K181" s="85">
        <v>2</v>
      </c>
      <c r="L181" s="60">
        <v>1</v>
      </c>
      <c r="M181" s="15"/>
      <c r="N181" s="15"/>
      <c r="O181" s="15"/>
      <c r="P181" s="89" t="s">
        <v>258</v>
      </c>
      <c r="Q181" s="16" t="s">
        <v>509</v>
      </c>
      <c r="R181" s="86" t="s">
        <v>2587</v>
      </c>
      <c r="S181" s="15"/>
      <c r="T181" s="89" t="s">
        <v>510</v>
      </c>
      <c r="U181" s="90">
        <v>161.01</v>
      </c>
      <c r="V181" s="86" t="s">
        <v>9924</v>
      </c>
      <c r="W181" s="88" t="s">
        <v>5230</v>
      </c>
    </row>
    <row r="182" spans="1:23" ht="15" customHeight="1" x14ac:dyDescent="0.2">
      <c r="A182" s="1" t="s">
        <v>8144</v>
      </c>
      <c r="B182" s="62" t="s">
        <v>8145</v>
      </c>
      <c r="C182" s="62" t="s">
        <v>5139</v>
      </c>
      <c r="D182" s="1" t="s">
        <v>8146</v>
      </c>
      <c r="E182" s="2">
        <v>1</v>
      </c>
      <c r="F182" s="2">
        <v>1230</v>
      </c>
      <c r="G182" s="2">
        <v>258.3</v>
      </c>
      <c r="H182" s="2">
        <v>1230</v>
      </c>
      <c r="I182" s="2">
        <v>258.3</v>
      </c>
      <c r="J182" s="63">
        <v>45219</v>
      </c>
      <c r="K182" s="85">
        <v>2</v>
      </c>
      <c r="L182" s="60">
        <v>1</v>
      </c>
      <c r="M182" s="15"/>
      <c r="N182" s="15"/>
      <c r="O182" s="15"/>
      <c r="P182" s="89" t="s">
        <v>371</v>
      </c>
      <c r="Q182" s="16" t="s">
        <v>372</v>
      </c>
      <c r="R182" s="86" t="s">
        <v>2587</v>
      </c>
      <c r="S182" s="15"/>
      <c r="T182" s="89" t="s">
        <v>318</v>
      </c>
      <c r="U182" s="90">
        <v>1488.3</v>
      </c>
      <c r="V182" s="86" t="s">
        <v>9924</v>
      </c>
      <c r="W182" s="88" t="s">
        <v>5279</v>
      </c>
    </row>
    <row r="183" spans="1:23" ht="15" customHeight="1" x14ac:dyDescent="0.2">
      <c r="A183" s="1" t="s">
        <v>8147</v>
      </c>
      <c r="B183" s="62" t="s">
        <v>8148</v>
      </c>
      <c r="C183" s="62" t="s">
        <v>5139</v>
      </c>
      <c r="D183" s="1" t="s">
        <v>8149</v>
      </c>
      <c r="E183" s="2">
        <v>1</v>
      </c>
      <c r="F183" s="2">
        <v>1283.8</v>
      </c>
      <c r="G183" s="2">
        <v>269.59799999999996</v>
      </c>
      <c r="H183" s="2">
        <v>1283.8</v>
      </c>
      <c r="I183" s="2">
        <v>269.60000000000002</v>
      </c>
      <c r="J183" s="63">
        <v>45219</v>
      </c>
      <c r="K183" s="85">
        <v>2</v>
      </c>
      <c r="L183" s="60">
        <v>1</v>
      </c>
      <c r="M183" s="15"/>
      <c r="N183" s="15"/>
      <c r="O183" s="15"/>
      <c r="P183" s="89" t="s">
        <v>206</v>
      </c>
      <c r="Q183" s="16" t="s">
        <v>7540</v>
      </c>
      <c r="R183" s="86" t="s">
        <v>2587</v>
      </c>
      <c r="S183" s="15"/>
      <c r="T183" s="89" t="s">
        <v>2692</v>
      </c>
      <c r="U183" s="90">
        <v>1553.4</v>
      </c>
      <c r="V183" s="86" t="s">
        <v>9924</v>
      </c>
      <c r="W183" s="88" t="s">
        <v>5279</v>
      </c>
    </row>
    <row r="184" spans="1:23" ht="15" customHeight="1" x14ac:dyDescent="0.2">
      <c r="A184" s="1" t="s">
        <v>8163</v>
      </c>
      <c r="B184" s="62" t="s">
        <v>8164</v>
      </c>
      <c r="C184" s="62" t="s">
        <v>2591</v>
      </c>
      <c r="D184" s="1" t="s">
        <v>8165</v>
      </c>
      <c r="E184" s="2">
        <v>1</v>
      </c>
      <c r="F184" s="2">
        <v>17100</v>
      </c>
      <c r="G184" s="2">
        <v>3591</v>
      </c>
      <c r="H184" s="2">
        <v>17000</v>
      </c>
      <c r="I184" s="2">
        <v>3570</v>
      </c>
      <c r="J184" s="63">
        <v>45219</v>
      </c>
      <c r="K184" s="85">
        <v>1</v>
      </c>
      <c r="L184" s="60">
        <v>1</v>
      </c>
      <c r="M184" s="15"/>
      <c r="N184" s="15"/>
      <c r="O184" s="15"/>
      <c r="P184" s="89" t="s">
        <v>8166</v>
      </c>
      <c r="Q184" s="16" t="s">
        <v>8167</v>
      </c>
      <c r="R184" s="86" t="s">
        <v>2587</v>
      </c>
      <c r="S184" s="15"/>
      <c r="T184" s="89" t="s">
        <v>20</v>
      </c>
      <c r="U184" s="90">
        <v>20570</v>
      </c>
      <c r="V184" s="86" t="s">
        <v>9924</v>
      </c>
      <c r="W184" s="88" t="s">
        <v>5460</v>
      </c>
    </row>
    <row r="185" spans="1:23" ht="15" customHeight="1" x14ac:dyDescent="0.2">
      <c r="A185" s="1" t="s">
        <v>8132</v>
      </c>
      <c r="B185" s="62" t="s">
        <v>8133</v>
      </c>
      <c r="C185" s="62" t="s">
        <v>5138</v>
      </c>
      <c r="D185" s="1" t="s">
        <v>8134</v>
      </c>
      <c r="E185" s="2">
        <v>0.2</v>
      </c>
      <c r="F185" s="2">
        <v>538.24</v>
      </c>
      <c r="G185" s="2">
        <v>113.0304</v>
      </c>
      <c r="H185" s="2">
        <v>538.5</v>
      </c>
      <c r="I185" s="2">
        <v>113.09</v>
      </c>
      <c r="J185" s="63">
        <v>45219</v>
      </c>
      <c r="K185" s="85">
        <v>2</v>
      </c>
      <c r="L185" s="60">
        <v>1</v>
      </c>
      <c r="M185" s="15"/>
      <c r="N185" s="15"/>
      <c r="O185" s="15"/>
      <c r="P185" s="89" t="s">
        <v>908</v>
      </c>
      <c r="Q185" s="16" t="s">
        <v>994</v>
      </c>
      <c r="R185" s="86" t="s">
        <v>2587</v>
      </c>
      <c r="S185" s="15"/>
      <c r="T185" s="89" t="s">
        <v>348</v>
      </c>
      <c r="U185" s="90">
        <v>651.59</v>
      </c>
      <c r="V185" s="86" t="s">
        <v>9924</v>
      </c>
      <c r="W185" s="88" t="s">
        <v>5230</v>
      </c>
    </row>
    <row r="186" spans="1:23" ht="15" customHeight="1" x14ac:dyDescent="0.2">
      <c r="A186" s="1" t="s">
        <v>8150</v>
      </c>
      <c r="B186" s="62" t="s">
        <v>8151</v>
      </c>
      <c r="C186" s="62" t="s">
        <v>5138</v>
      </c>
      <c r="D186" s="1" t="s">
        <v>8152</v>
      </c>
      <c r="E186" s="2">
        <v>0.1</v>
      </c>
      <c r="F186" s="2">
        <v>1065.67</v>
      </c>
      <c r="G186" s="2">
        <v>223.79070000000002</v>
      </c>
      <c r="H186" s="2">
        <v>1065.67</v>
      </c>
      <c r="I186" s="2">
        <v>223.79</v>
      </c>
      <c r="J186" s="63">
        <v>45219</v>
      </c>
      <c r="K186" s="85">
        <v>2</v>
      </c>
      <c r="L186" s="60">
        <v>1</v>
      </c>
      <c r="M186" s="15"/>
      <c r="N186" s="15"/>
      <c r="O186" s="15"/>
      <c r="P186" s="89" t="s">
        <v>4155</v>
      </c>
      <c r="Q186" s="16" t="s">
        <v>4156</v>
      </c>
      <c r="R186" s="86" t="s">
        <v>2587</v>
      </c>
      <c r="S186" s="15"/>
      <c r="T186" s="89" t="s">
        <v>3794</v>
      </c>
      <c r="U186" s="90">
        <v>1289.46</v>
      </c>
      <c r="V186" s="86" t="s">
        <v>9924</v>
      </c>
      <c r="W186" s="88" t="s">
        <v>5279</v>
      </c>
    </row>
    <row r="187" spans="1:23" ht="15" customHeight="1" x14ac:dyDescent="0.2">
      <c r="A187" s="1" t="s">
        <v>8157</v>
      </c>
      <c r="B187" s="62" t="s">
        <v>8158</v>
      </c>
      <c r="C187" s="62" t="s">
        <v>2591</v>
      </c>
      <c r="D187" s="1" t="s">
        <v>8159</v>
      </c>
      <c r="E187" s="2">
        <v>2.5</v>
      </c>
      <c r="F187" s="2">
        <v>30981.89</v>
      </c>
      <c r="G187" s="2">
        <v>6506.1968999999999</v>
      </c>
      <c r="H187" s="2">
        <v>30052.44</v>
      </c>
      <c r="I187" s="2">
        <v>6311.01</v>
      </c>
      <c r="J187" s="63">
        <v>45219</v>
      </c>
      <c r="K187" s="85">
        <v>1</v>
      </c>
      <c r="L187" s="60">
        <v>1</v>
      </c>
      <c r="M187" s="15"/>
      <c r="N187" s="15"/>
      <c r="O187" s="15"/>
      <c r="P187" s="89" t="s">
        <v>2616</v>
      </c>
      <c r="Q187" s="16" t="s">
        <v>9258</v>
      </c>
      <c r="R187" s="86" t="s">
        <v>2587</v>
      </c>
      <c r="S187" s="15"/>
      <c r="T187" s="89" t="s">
        <v>2806</v>
      </c>
      <c r="U187" s="90">
        <v>36363.449999999997</v>
      </c>
      <c r="V187" s="86" t="s">
        <v>9924</v>
      </c>
      <c r="W187" s="88" t="s">
        <v>5460</v>
      </c>
    </row>
    <row r="188" spans="1:23" ht="15" customHeight="1" x14ac:dyDescent="0.2">
      <c r="A188" s="1" t="s">
        <v>8153</v>
      </c>
      <c r="B188" s="62" t="s">
        <v>8154</v>
      </c>
      <c r="C188" s="62" t="s">
        <v>2591</v>
      </c>
      <c r="D188" s="1" t="s">
        <v>8155</v>
      </c>
      <c r="E188" s="2">
        <v>2.5</v>
      </c>
      <c r="F188" s="2">
        <v>36351.5</v>
      </c>
      <c r="G188" s="2">
        <v>7633.8149999999996</v>
      </c>
      <c r="H188" s="2">
        <v>34897.440000000002</v>
      </c>
      <c r="I188" s="2">
        <v>7328.46</v>
      </c>
      <c r="J188" s="63">
        <v>45219</v>
      </c>
      <c r="K188" s="85">
        <v>1</v>
      </c>
      <c r="L188" s="60">
        <v>1</v>
      </c>
      <c r="M188" s="15"/>
      <c r="N188" s="15"/>
      <c r="O188" s="15"/>
      <c r="P188" s="89" t="s">
        <v>3457</v>
      </c>
      <c r="Q188" s="16" t="s">
        <v>8156</v>
      </c>
      <c r="R188" s="86" t="s">
        <v>2587</v>
      </c>
      <c r="S188" s="15"/>
      <c r="T188" s="89" t="s">
        <v>2806</v>
      </c>
      <c r="U188" s="90">
        <v>42225.9</v>
      </c>
      <c r="V188" s="86" t="s">
        <v>9924</v>
      </c>
      <c r="W188" s="88" t="s">
        <v>5460</v>
      </c>
    </row>
    <row r="189" spans="1:23" ht="15" customHeight="1" x14ac:dyDescent="0.2">
      <c r="A189" s="1" t="s">
        <v>8160</v>
      </c>
      <c r="B189" s="62" t="s">
        <v>8161</v>
      </c>
      <c r="C189" s="62" t="s">
        <v>2591</v>
      </c>
      <c r="D189" s="1" t="s">
        <v>8162</v>
      </c>
      <c r="E189" s="2">
        <v>2.5</v>
      </c>
      <c r="F189" s="2">
        <v>39333.46</v>
      </c>
      <c r="G189" s="2">
        <v>8260.0265999999992</v>
      </c>
      <c r="H189" s="2">
        <v>38153.449999999997</v>
      </c>
      <c r="I189" s="2">
        <v>8012.22</v>
      </c>
      <c r="J189" s="63">
        <v>45219</v>
      </c>
      <c r="K189" s="85">
        <v>1</v>
      </c>
      <c r="L189" s="60">
        <v>1</v>
      </c>
      <c r="M189" s="15"/>
      <c r="N189" s="15"/>
      <c r="O189" s="15"/>
      <c r="P189" s="89" t="s">
        <v>3457</v>
      </c>
      <c r="Q189" s="16" t="s">
        <v>8156</v>
      </c>
      <c r="R189" s="86" t="s">
        <v>2587</v>
      </c>
      <c r="S189" s="15"/>
      <c r="T189" s="89" t="s">
        <v>2806</v>
      </c>
      <c r="U189" s="90">
        <v>46165.67</v>
      </c>
      <c r="V189" s="86" t="s">
        <v>9924</v>
      </c>
      <c r="W189" s="88" t="s">
        <v>5460</v>
      </c>
    </row>
    <row r="190" spans="1:23" ht="15" customHeight="1" x14ac:dyDescent="0.2">
      <c r="A190" s="1" t="s">
        <v>8135</v>
      </c>
      <c r="B190" s="62" t="s">
        <v>8136</v>
      </c>
      <c r="C190" s="62" t="s">
        <v>5139</v>
      </c>
      <c r="D190" s="1" t="s">
        <v>8137</v>
      </c>
      <c r="E190" s="2">
        <v>1</v>
      </c>
      <c r="F190" s="2">
        <v>175</v>
      </c>
      <c r="G190" s="2">
        <v>36.75</v>
      </c>
      <c r="H190" s="2">
        <v>175</v>
      </c>
      <c r="I190" s="2">
        <v>36.75</v>
      </c>
      <c r="J190" s="63">
        <v>45219</v>
      </c>
      <c r="K190" s="85">
        <v>2</v>
      </c>
      <c r="L190" s="60">
        <v>1</v>
      </c>
      <c r="M190" s="15"/>
      <c r="N190" s="15"/>
      <c r="O190" s="15"/>
      <c r="P190" s="89" t="s">
        <v>8138</v>
      </c>
      <c r="Q190" s="16" t="s">
        <v>8139</v>
      </c>
      <c r="R190" s="86" t="s">
        <v>2587</v>
      </c>
      <c r="S190" s="15"/>
      <c r="T190" s="89" t="s">
        <v>8140</v>
      </c>
      <c r="U190" s="90">
        <v>211.75</v>
      </c>
      <c r="V190" s="86" t="s">
        <v>9924</v>
      </c>
      <c r="W190" s="88" t="s">
        <v>2606</v>
      </c>
    </row>
    <row r="191" spans="1:23" ht="15" customHeight="1" x14ac:dyDescent="0.2">
      <c r="A191" s="1" t="s">
        <v>8141</v>
      </c>
      <c r="B191" s="62" t="s">
        <v>8142</v>
      </c>
      <c r="C191" s="62" t="s">
        <v>5138</v>
      </c>
      <c r="D191" s="1" t="s">
        <v>8143</v>
      </c>
      <c r="E191" s="2">
        <v>0.1</v>
      </c>
      <c r="F191" s="2">
        <v>1033.69</v>
      </c>
      <c r="G191" s="2">
        <v>217.07490000000001</v>
      </c>
      <c r="H191" s="2">
        <v>1033.69</v>
      </c>
      <c r="I191" s="2">
        <v>217.07</v>
      </c>
      <c r="J191" s="63">
        <v>45219</v>
      </c>
      <c r="K191" s="85">
        <v>2</v>
      </c>
      <c r="L191" s="60">
        <v>1</v>
      </c>
      <c r="M191" s="15"/>
      <c r="N191" s="15"/>
      <c r="O191" s="15"/>
      <c r="P191" s="89" t="s">
        <v>183</v>
      </c>
      <c r="Q191" s="16" t="s">
        <v>2984</v>
      </c>
      <c r="R191" s="86" t="s">
        <v>2587</v>
      </c>
      <c r="S191" s="15"/>
      <c r="T191" s="89" t="s">
        <v>7593</v>
      </c>
      <c r="U191" s="90">
        <v>1250.76</v>
      </c>
      <c r="V191" s="86" t="s">
        <v>9924</v>
      </c>
      <c r="W191" s="88" t="s">
        <v>5279</v>
      </c>
    </row>
    <row r="192" spans="1:23" ht="15" customHeight="1" x14ac:dyDescent="0.2">
      <c r="A192" s="1" t="s">
        <v>8129</v>
      </c>
      <c r="B192" s="62" t="s">
        <v>8130</v>
      </c>
      <c r="C192" s="62" t="s">
        <v>5138</v>
      </c>
      <c r="D192" s="1" t="s">
        <v>8131</v>
      </c>
      <c r="E192" s="2">
        <v>0.2</v>
      </c>
      <c r="F192" s="2">
        <v>261.08</v>
      </c>
      <c r="G192" s="2">
        <v>54.826799999999992</v>
      </c>
      <c r="H192" s="2">
        <v>261.08</v>
      </c>
      <c r="I192" s="2">
        <v>54.83</v>
      </c>
      <c r="J192" s="63">
        <v>45219</v>
      </c>
      <c r="K192" s="85">
        <v>2</v>
      </c>
      <c r="L192" s="60">
        <v>1</v>
      </c>
      <c r="M192" s="15"/>
      <c r="N192" s="15"/>
      <c r="O192" s="15"/>
      <c r="P192" s="89" t="s">
        <v>183</v>
      </c>
      <c r="Q192" s="16" t="s">
        <v>2984</v>
      </c>
      <c r="R192" s="86" t="s">
        <v>2587</v>
      </c>
      <c r="S192" s="15"/>
      <c r="T192" s="89" t="s">
        <v>31</v>
      </c>
      <c r="U192" s="90">
        <v>315.91000000000003</v>
      </c>
      <c r="V192" s="86" t="s">
        <v>9924</v>
      </c>
      <c r="W192" s="88" t="s">
        <v>5230</v>
      </c>
    </row>
    <row r="193" spans="1:23" ht="15" customHeight="1" x14ac:dyDescent="0.2">
      <c r="A193" s="1" t="s">
        <v>8187</v>
      </c>
      <c r="B193" s="62" t="s">
        <v>8188</v>
      </c>
      <c r="C193" s="62" t="s">
        <v>5138</v>
      </c>
      <c r="D193" s="1" t="s">
        <v>8189</v>
      </c>
      <c r="E193" s="2">
        <v>1</v>
      </c>
      <c r="F193" s="2">
        <v>264.74</v>
      </c>
      <c r="G193" s="2">
        <v>55.595399999999998</v>
      </c>
      <c r="H193" s="2">
        <v>264.74</v>
      </c>
      <c r="I193" s="2">
        <v>55.6</v>
      </c>
      <c r="J193" s="63">
        <v>45222</v>
      </c>
      <c r="K193" s="85">
        <v>2</v>
      </c>
      <c r="L193" s="60">
        <v>1</v>
      </c>
      <c r="M193" s="15"/>
      <c r="N193" s="15"/>
      <c r="O193" s="15"/>
      <c r="P193" s="89" t="s">
        <v>9961</v>
      </c>
      <c r="Q193" s="16" t="s">
        <v>642</v>
      </c>
      <c r="R193" s="86" t="s">
        <v>2587</v>
      </c>
      <c r="S193" s="15"/>
      <c r="T193" s="89" t="s">
        <v>8190</v>
      </c>
      <c r="U193" s="90">
        <v>320.33999999999997</v>
      </c>
      <c r="V193" s="86" t="s">
        <v>9924</v>
      </c>
      <c r="W193" s="88" t="s">
        <v>5334</v>
      </c>
    </row>
    <row r="194" spans="1:23" ht="15" customHeight="1" x14ac:dyDescent="0.2">
      <c r="A194" s="1" t="s">
        <v>8184</v>
      </c>
      <c r="B194" s="62" t="s">
        <v>8185</v>
      </c>
      <c r="C194" s="62" t="s">
        <v>5139</v>
      </c>
      <c r="D194" s="1" t="s">
        <v>8186</v>
      </c>
      <c r="E194" s="2">
        <v>1</v>
      </c>
      <c r="F194" s="2">
        <v>680</v>
      </c>
      <c r="G194" s="2">
        <v>142.79999999999998</v>
      </c>
      <c r="H194" s="2">
        <v>680</v>
      </c>
      <c r="I194" s="2">
        <v>68</v>
      </c>
      <c r="J194" s="63">
        <v>45222</v>
      </c>
      <c r="K194" s="85">
        <v>2</v>
      </c>
      <c r="L194" s="60">
        <v>1</v>
      </c>
      <c r="M194" s="15"/>
      <c r="N194" s="15"/>
      <c r="O194" s="15"/>
      <c r="P194" s="89" t="s">
        <v>9964</v>
      </c>
      <c r="Q194" s="16" t="s">
        <v>5471</v>
      </c>
      <c r="R194" s="86" t="s">
        <v>2587</v>
      </c>
      <c r="S194" s="15"/>
      <c r="T194" s="89" t="s">
        <v>1180</v>
      </c>
      <c r="U194" s="90">
        <v>748</v>
      </c>
      <c r="V194" s="86" t="s">
        <v>9924</v>
      </c>
      <c r="W194" s="88" t="s">
        <v>5334</v>
      </c>
    </row>
    <row r="195" spans="1:23" ht="15" customHeight="1" x14ac:dyDescent="0.2">
      <c r="A195" s="1" t="s">
        <v>8181</v>
      </c>
      <c r="B195" s="62" t="s">
        <v>8182</v>
      </c>
      <c r="C195" s="62" t="s">
        <v>5138</v>
      </c>
      <c r="D195" s="1" t="s">
        <v>8183</v>
      </c>
      <c r="E195" s="2">
        <v>1</v>
      </c>
      <c r="F195" s="2">
        <v>339</v>
      </c>
      <c r="G195" s="2">
        <v>71.19</v>
      </c>
      <c r="H195" s="2">
        <v>339</v>
      </c>
      <c r="I195" s="2">
        <v>71.19</v>
      </c>
      <c r="J195" s="63">
        <v>45222</v>
      </c>
      <c r="K195" s="85">
        <v>2</v>
      </c>
      <c r="L195" s="60">
        <v>1</v>
      </c>
      <c r="M195" s="15"/>
      <c r="N195" s="15"/>
      <c r="O195" s="15"/>
      <c r="P195" s="89" t="s">
        <v>9969</v>
      </c>
      <c r="Q195" s="16" t="s">
        <v>6151</v>
      </c>
      <c r="R195" s="86" t="s">
        <v>2587</v>
      </c>
      <c r="S195" s="15"/>
      <c r="T195" s="89" t="s">
        <v>784</v>
      </c>
      <c r="U195" s="90">
        <v>410.19</v>
      </c>
      <c r="V195" s="86" t="s">
        <v>9924</v>
      </c>
      <c r="W195" s="88" t="s">
        <v>5334</v>
      </c>
    </row>
    <row r="196" spans="1:23" ht="15" customHeight="1" x14ac:dyDescent="0.2">
      <c r="A196" s="1" t="s">
        <v>8191</v>
      </c>
      <c r="B196" s="62" t="s">
        <v>8192</v>
      </c>
      <c r="C196" s="62" t="s">
        <v>5138</v>
      </c>
      <c r="D196" s="1" t="s">
        <v>8193</v>
      </c>
      <c r="E196" s="2">
        <v>2</v>
      </c>
      <c r="F196" s="2">
        <v>545.45000000000005</v>
      </c>
      <c r="G196" s="2">
        <v>114.5445</v>
      </c>
      <c r="H196" s="2">
        <v>545.45000000000005</v>
      </c>
      <c r="I196" s="2">
        <v>54.55</v>
      </c>
      <c r="J196" s="63">
        <v>45222</v>
      </c>
      <c r="K196" s="85">
        <v>2</v>
      </c>
      <c r="L196" s="60">
        <v>1</v>
      </c>
      <c r="M196" s="15"/>
      <c r="N196" s="15"/>
      <c r="O196" s="15"/>
      <c r="P196" s="89" t="s">
        <v>9972</v>
      </c>
      <c r="Q196" s="16" t="s">
        <v>8194</v>
      </c>
      <c r="R196" s="86" t="s">
        <v>2587</v>
      </c>
      <c r="S196" s="15"/>
      <c r="T196" s="89" t="s">
        <v>7437</v>
      </c>
      <c r="U196" s="90">
        <v>600</v>
      </c>
      <c r="V196" s="86" t="s">
        <v>9924</v>
      </c>
      <c r="W196" s="88" t="s">
        <v>5334</v>
      </c>
    </row>
    <row r="197" spans="1:23" ht="15" customHeight="1" x14ac:dyDescent="0.2">
      <c r="A197" s="1" t="s">
        <v>8195</v>
      </c>
      <c r="B197" s="62" t="s">
        <v>8196</v>
      </c>
      <c r="C197" s="62" t="s">
        <v>5138</v>
      </c>
      <c r="D197" s="1" t="s">
        <v>8197</v>
      </c>
      <c r="E197" s="2">
        <v>1</v>
      </c>
      <c r="F197" s="2">
        <v>81.81</v>
      </c>
      <c r="G197" s="2">
        <v>17.180099999999999</v>
      </c>
      <c r="H197" s="2">
        <v>81.81</v>
      </c>
      <c r="I197" s="2">
        <v>17.18</v>
      </c>
      <c r="J197" s="63">
        <v>45222</v>
      </c>
      <c r="K197" s="85">
        <v>2</v>
      </c>
      <c r="L197" s="60">
        <v>1</v>
      </c>
      <c r="M197" s="15"/>
      <c r="N197" s="15"/>
      <c r="O197" s="15"/>
      <c r="P197" s="89" t="s">
        <v>9993</v>
      </c>
      <c r="Q197" s="16" t="s">
        <v>365</v>
      </c>
      <c r="R197" s="86" t="s">
        <v>2587</v>
      </c>
      <c r="S197" s="15"/>
      <c r="T197" s="89" t="s">
        <v>8198</v>
      </c>
      <c r="U197" s="90">
        <v>98.99</v>
      </c>
      <c r="V197" s="86" t="s">
        <v>9924</v>
      </c>
      <c r="W197" s="88" t="s">
        <v>5334</v>
      </c>
    </row>
    <row r="198" spans="1:23" ht="15" customHeight="1" x14ac:dyDescent="0.2">
      <c r="A198" s="1" t="s">
        <v>8171</v>
      </c>
      <c r="B198" s="62" t="s">
        <v>8172</v>
      </c>
      <c r="C198" s="62" t="s">
        <v>5138</v>
      </c>
      <c r="D198" s="1" t="s">
        <v>8173</v>
      </c>
      <c r="E198" s="2">
        <v>1</v>
      </c>
      <c r="F198" s="2">
        <v>304.74</v>
      </c>
      <c r="G198" s="2">
        <v>63.995399999999997</v>
      </c>
      <c r="H198" s="2">
        <v>297.01</v>
      </c>
      <c r="I198" s="2">
        <v>62.37</v>
      </c>
      <c r="J198" s="63">
        <v>45222</v>
      </c>
      <c r="K198" s="85">
        <v>2</v>
      </c>
      <c r="L198" s="60">
        <v>1</v>
      </c>
      <c r="M198" s="15"/>
      <c r="N198" s="15"/>
      <c r="O198" s="15"/>
      <c r="P198" s="89" t="s">
        <v>597</v>
      </c>
      <c r="Q198" s="16" t="s">
        <v>598</v>
      </c>
      <c r="R198" s="86" t="s">
        <v>2587</v>
      </c>
      <c r="S198" s="15"/>
      <c r="T198" s="89" t="s">
        <v>8174</v>
      </c>
      <c r="U198" s="90">
        <v>359.38</v>
      </c>
      <c r="V198" s="86" t="s">
        <v>9924</v>
      </c>
      <c r="W198" s="88" t="s">
        <v>5226</v>
      </c>
    </row>
    <row r="199" spans="1:23" ht="15" customHeight="1" x14ac:dyDescent="0.2">
      <c r="A199" s="1" t="s">
        <v>8168</v>
      </c>
      <c r="B199" s="62" t="s">
        <v>8169</v>
      </c>
      <c r="C199" s="62" t="s">
        <v>5138</v>
      </c>
      <c r="D199" s="1" t="s">
        <v>8170</v>
      </c>
      <c r="E199" s="2">
        <v>0.2</v>
      </c>
      <c r="F199" s="2">
        <v>961</v>
      </c>
      <c r="G199" s="2">
        <v>201.81</v>
      </c>
      <c r="H199" s="2">
        <v>961.74</v>
      </c>
      <c r="I199" s="2">
        <v>201.97</v>
      </c>
      <c r="J199" s="63">
        <v>45222</v>
      </c>
      <c r="K199" s="85">
        <v>2</v>
      </c>
      <c r="L199" s="60">
        <v>1</v>
      </c>
      <c r="M199" s="15"/>
      <c r="N199" s="15"/>
      <c r="O199" s="15"/>
      <c r="P199" s="89" t="s">
        <v>100</v>
      </c>
      <c r="Q199" s="16" t="s">
        <v>5390</v>
      </c>
      <c r="R199" s="86" t="s">
        <v>2587</v>
      </c>
      <c r="S199" s="15"/>
      <c r="T199" s="89" t="s">
        <v>156</v>
      </c>
      <c r="U199" s="90">
        <v>1163.71</v>
      </c>
      <c r="V199" s="86" t="s">
        <v>9924</v>
      </c>
      <c r="W199" s="88" t="s">
        <v>5226</v>
      </c>
    </row>
    <row r="200" spans="1:23" ht="15" customHeight="1" x14ac:dyDescent="0.2">
      <c r="A200" s="1" t="s">
        <v>8175</v>
      </c>
      <c r="B200" s="62" t="s">
        <v>8176</v>
      </c>
      <c r="C200" s="62" t="s">
        <v>5138</v>
      </c>
      <c r="D200" s="1" t="s">
        <v>8177</v>
      </c>
      <c r="E200" s="2">
        <v>0.15</v>
      </c>
      <c r="F200" s="2">
        <v>1028</v>
      </c>
      <c r="G200" s="2">
        <v>215.88</v>
      </c>
      <c r="H200" s="2">
        <v>1027.71</v>
      </c>
      <c r="I200" s="2">
        <v>215.82</v>
      </c>
      <c r="J200" s="63">
        <v>45222</v>
      </c>
      <c r="K200" s="85">
        <v>2</v>
      </c>
      <c r="L200" s="60">
        <v>1</v>
      </c>
      <c r="M200" s="15"/>
      <c r="N200" s="15"/>
      <c r="O200" s="15"/>
      <c r="P200" s="89" t="s">
        <v>100</v>
      </c>
      <c r="Q200" s="16" t="s">
        <v>5390</v>
      </c>
      <c r="R200" s="86" t="s">
        <v>2587</v>
      </c>
      <c r="S200" s="15"/>
      <c r="T200" s="89" t="s">
        <v>3728</v>
      </c>
      <c r="U200" s="90">
        <v>1243.53</v>
      </c>
      <c r="V200" s="86" t="s">
        <v>9924</v>
      </c>
      <c r="W200" s="88" t="s">
        <v>5226</v>
      </c>
    </row>
    <row r="201" spans="1:23" ht="15" customHeight="1" x14ac:dyDescent="0.2">
      <c r="A201" s="1" t="s">
        <v>8178</v>
      </c>
      <c r="B201" s="62" t="s">
        <v>8179</v>
      </c>
      <c r="C201" s="62" t="s">
        <v>5138</v>
      </c>
      <c r="D201" s="1" t="s">
        <v>8180</v>
      </c>
      <c r="E201" s="2">
        <v>0.2</v>
      </c>
      <c r="F201" s="2">
        <v>726</v>
      </c>
      <c r="G201" s="2">
        <v>152.46</v>
      </c>
      <c r="H201" s="2">
        <v>725.3</v>
      </c>
      <c r="I201" s="2">
        <v>152.31</v>
      </c>
      <c r="J201" s="63">
        <v>45222</v>
      </c>
      <c r="K201" s="85">
        <v>2</v>
      </c>
      <c r="L201" s="60">
        <v>1</v>
      </c>
      <c r="M201" s="15"/>
      <c r="N201" s="15"/>
      <c r="O201" s="15"/>
      <c r="P201" s="89" t="s">
        <v>100</v>
      </c>
      <c r="Q201" s="16" t="s">
        <v>5390</v>
      </c>
      <c r="R201" s="86" t="s">
        <v>2587</v>
      </c>
      <c r="S201" s="15"/>
      <c r="T201" s="89" t="s">
        <v>2272</v>
      </c>
      <c r="U201" s="90">
        <v>877.61</v>
      </c>
      <c r="V201" s="86" t="s">
        <v>9924</v>
      </c>
      <c r="W201" s="88" t="s">
        <v>5226</v>
      </c>
    </row>
    <row r="202" spans="1:23" ht="15" customHeight="1" x14ac:dyDescent="0.2">
      <c r="A202" s="1" t="s">
        <v>8199</v>
      </c>
      <c r="B202" s="62" t="s">
        <v>8200</v>
      </c>
      <c r="C202" s="62" t="s">
        <v>5138</v>
      </c>
      <c r="D202" s="1" t="s">
        <v>8201</v>
      </c>
      <c r="E202" s="2">
        <v>0.3</v>
      </c>
      <c r="F202" s="2">
        <v>14999.57</v>
      </c>
      <c r="G202" s="2">
        <v>3149.9096999999997</v>
      </c>
      <c r="H202" s="2">
        <v>12958</v>
      </c>
      <c r="I202" s="2">
        <v>2721.18</v>
      </c>
      <c r="J202" s="63">
        <v>45226</v>
      </c>
      <c r="K202" s="85">
        <v>1</v>
      </c>
      <c r="L202" s="60">
        <v>1</v>
      </c>
      <c r="M202" s="15"/>
      <c r="N202" s="15"/>
      <c r="O202" s="15"/>
      <c r="P202" s="89" t="s">
        <v>8202</v>
      </c>
      <c r="Q202" s="16" t="s">
        <v>8203</v>
      </c>
      <c r="R202" s="86" t="s">
        <v>2587</v>
      </c>
      <c r="S202" s="15"/>
      <c r="T202" s="89" t="s">
        <v>208</v>
      </c>
      <c r="U202" s="90">
        <v>15679.18</v>
      </c>
      <c r="V202" s="86" t="s">
        <v>9924</v>
      </c>
      <c r="W202" s="88" t="s">
        <v>5460</v>
      </c>
    </row>
    <row r="203" spans="1:23" ht="15" customHeight="1" x14ac:dyDescent="0.2">
      <c r="A203" s="1" t="s">
        <v>8205</v>
      </c>
      <c r="B203" s="62" t="s">
        <v>8206</v>
      </c>
      <c r="C203" s="62" t="s">
        <v>5138</v>
      </c>
      <c r="D203" s="1" t="s">
        <v>8207</v>
      </c>
      <c r="E203" s="2">
        <v>1</v>
      </c>
      <c r="F203" s="2">
        <v>32</v>
      </c>
      <c r="G203" s="2">
        <v>6.72</v>
      </c>
      <c r="H203" s="2">
        <v>32</v>
      </c>
      <c r="I203" s="2">
        <v>6.72</v>
      </c>
      <c r="J203" s="63">
        <v>45229</v>
      </c>
      <c r="K203" s="85">
        <v>2</v>
      </c>
      <c r="L203" s="60">
        <v>1</v>
      </c>
      <c r="M203" s="15"/>
      <c r="N203" s="15"/>
      <c r="O203" s="15"/>
      <c r="P203" s="89" t="s">
        <v>8208</v>
      </c>
      <c r="Q203" s="16" t="s">
        <v>3682</v>
      </c>
      <c r="R203" s="86" t="s">
        <v>2587</v>
      </c>
      <c r="S203" s="15"/>
      <c r="T203" s="89" t="s">
        <v>746</v>
      </c>
      <c r="U203" s="90">
        <v>38.72</v>
      </c>
      <c r="V203" s="86" t="s">
        <v>9924</v>
      </c>
      <c r="W203" s="88" t="s">
        <v>5504</v>
      </c>
    </row>
    <row r="204" spans="1:23" ht="15" customHeight="1" x14ac:dyDescent="0.2">
      <c r="A204" s="1" t="s">
        <v>8311</v>
      </c>
      <c r="B204" s="62" t="s">
        <v>8312</v>
      </c>
      <c r="C204" s="62" t="s">
        <v>5138</v>
      </c>
      <c r="D204" s="1" t="s">
        <v>8313</v>
      </c>
      <c r="E204" s="2">
        <v>0.1</v>
      </c>
      <c r="F204" s="2">
        <v>12.54</v>
      </c>
      <c r="G204" s="2">
        <v>2.6333999999999995</v>
      </c>
      <c r="H204" s="2">
        <v>12.53</v>
      </c>
      <c r="I204" s="2">
        <v>2.63</v>
      </c>
      <c r="J204" s="63">
        <v>45230</v>
      </c>
      <c r="K204" s="85">
        <v>2</v>
      </c>
      <c r="L204" s="60">
        <v>1</v>
      </c>
      <c r="M204" s="15"/>
      <c r="N204" s="15"/>
      <c r="O204" s="15"/>
      <c r="P204" s="89" t="s">
        <v>9943</v>
      </c>
      <c r="Q204" s="16" t="s">
        <v>835</v>
      </c>
      <c r="R204" s="86" t="s">
        <v>2587</v>
      </c>
      <c r="S204" s="15"/>
      <c r="T204" s="89" t="s">
        <v>31</v>
      </c>
      <c r="U204" s="90">
        <v>15.16</v>
      </c>
      <c r="V204" s="86" t="s">
        <v>9924</v>
      </c>
      <c r="W204" s="88" t="s">
        <v>5279</v>
      </c>
    </row>
    <row r="205" spans="1:23" ht="15" customHeight="1" x14ac:dyDescent="0.2">
      <c r="A205" s="1" t="s">
        <v>8339</v>
      </c>
      <c r="B205" s="62" t="s">
        <v>8340</v>
      </c>
      <c r="C205" s="62" t="s">
        <v>5138</v>
      </c>
      <c r="D205" s="1" t="s">
        <v>8341</v>
      </c>
      <c r="E205" s="2">
        <v>1</v>
      </c>
      <c r="F205" s="2">
        <v>12.71</v>
      </c>
      <c r="G205" s="2">
        <v>2.6691000000000003</v>
      </c>
      <c r="H205" s="2">
        <v>12.71</v>
      </c>
      <c r="I205" s="2">
        <v>2.67</v>
      </c>
      <c r="J205" s="63">
        <v>45230</v>
      </c>
      <c r="K205" s="85">
        <v>2</v>
      </c>
      <c r="L205" s="60">
        <v>1</v>
      </c>
      <c r="M205" s="15"/>
      <c r="N205" s="15"/>
      <c r="O205" s="15"/>
      <c r="P205" s="89" t="s">
        <v>9943</v>
      </c>
      <c r="Q205" s="16" t="s">
        <v>835</v>
      </c>
      <c r="R205" s="86" t="s">
        <v>2587</v>
      </c>
      <c r="S205" s="15"/>
      <c r="T205" s="89" t="s">
        <v>31</v>
      </c>
      <c r="U205" s="90">
        <v>15.38</v>
      </c>
      <c r="V205" s="86" t="s">
        <v>9924</v>
      </c>
      <c r="W205" s="88" t="s">
        <v>5279</v>
      </c>
    </row>
    <row r="206" spans="1:23" ht="15" customHeight="1" x14ac:dyDescent="0.2">
      <c r="A206" s="1" t="s">
        <v>8254</v>
      </c>
      <c r="B206" s="62" t="s">
        <v>8255</v>
      </c>
      <c r="C206" s="62" t="s">
        <v>5138</v>
      </c>
      <c r="D206" s="1" t="s">
        <v>8256</v>
      </c>
      <c r="E206" s="2">
        <v>0.5</v>
      </c>
      <c r="F206" s="2">
        <v>81.819999999999993</v>
      </c>
      <c r="G206" s="2">
        <v>17.182199999999998</v>
      </c>
      <c r="H206" s="2">
        <v>81.819999999999993</v>
      </c>
      <c r="I206" s="2">
        <v>8.18</v>
      </c>
      <c r="J206" s="63">
        <v>45230</v>
      </c>
      <c r="K206" s="85">
        <v>2</v>
      </c>
      <c r="L206" s="60">
        <v>1</v>
      </c>
      <c r="M206" s="15"/>
      <c r="N206" s="15"/>
      <c r="O206" s="15"/>
      <c r="P206" s="89" t="s">
        <v>9945</v>
      </c>
      <c r="Q206" s="16" t="s">
        <v>8257</v>
      </c>
      <c r="R206" s="86" t="s">
        <v>2587</v>
      </c>
      <c r="S206" s="15"/>
      <c r="T206" s="89" t="s">
        <v>68</v>
      </c>
      <c r="U206" s="90">
        <v>90</v>
      </c>
      <c r="V206" s="86" t="s">
        <v>9924</v>
      </c>
      <c r="W206" s="88" t="s">
        <v>5230</v>
      </c>
    </row>
    <row r="207" spans="1:23" ht="15" customHeight="1" x14ac:dyDescent="0.2">
      <c r="A207" s="1" t="s">
        <v>8323</v>
      </c>
      <c r="B207" s="62" t="s">
        <v>8324</v>
      </c>
      <c r="C207" s="62" t="s">
        <v>5139</v>
      </c>
      <c r="D207" s="1" t="s">
        <v>8325</v>
      </c>
      <c r="E207" s="2">
        <v>0.1</v>
      </c>
      <c r="F207" s="2">
        <v>764</v>
      </c>
      <c r="G207" s="2">
        <v>160.44</v>
      </c>
      <c r="H207" s="2">
        <v>764</v>
      </c>
      <c r="I207" s="2">
        <v>160.44</v>
      </c>
      <c r="J207" s="63">
        <v>45230</v>
      </c>
      <c r="K207" s="85">
        <v>2</v>
      </c>
      <c r="L207" s="60">
        <v>1</v>
      </c>
      <c r="M207" s="15"/>
      <c r="N207" s="15"/>
      <c r="O207" s="15"/>
      <c r="P207" s="89" t="s">
        <v>9985</v>
      </c>
      <c r="Q207" s="16" t="s">
        <v>8326</v>
      </c>
      <c r="R207" s="86" t="s">
        <v>2587</v>
      </c>
      <c r="S207" s="15"/>
      <c r="T207" s="89" t="s">
        <v>4186</v>
      </c>
      <c r="U207" s="90">
        <v>924.44</v>
      </c>
      <c r="V207" s="86" t="s">
        <v>9924</v>
      </c>
      <c r="W207" s="88" t="s">
        <v>5279</v>
      </c>
    </row>
    <row r="208" spans="1:23" ht="15" customHeight="1" x14ac:dyDescent="0.2">
      <c r="A208" s="1" t="s">
        <v>8241</v>
      </c>
      <c r="B208" s="62" t="s">
        <v>8242</v>
      </c>
      <c r="C208" s="62" t="s">
        <v>5138</v>
      </c>
      <c r="D208" s="1" t="s">
        <v>8243</v>
      </c>
      <c r="E208" s="2">
        <v>1</v>
      </c>
      <c r="F208" s="2">
        <v>2076</v>
      </c>
      <c r="G208" s="2">
        <v>435.96</v>
      </c>
      <c r="H208" s="2">
        <v>2076</v>
      </c>
      <c r="I208" s="2">
        <v>435.96</v>
      </c>
      <c r="J208" s="63">
        <v>45230</v>
      </c>
      <c r="K208" s="85">
        <v>2</v>
      </c>
      <c r="L208" s="60">
        <v>1</v>
      </c>
      <c r="M208" s="15"/>
      <c r="N208" s="15"/>
      <c r="O208" s="15"/>
      <c r="P208" s="89" t="s">
        <v>9989</v>
      </c>
      <c r="Q208" s="16" t="s">
        <v>8244</v>
      </c>
      <c r="R208" s="86" t="s">
        <v>2587</v>
      </c>
      <c r="S208" s="15"/>
      <c r="T208" s="89" t="s">
        <v>784</v>
      </c>
      <c r="U208" s="90">
        <v>2511.96</v>
      </c>
      <c r="V208" s="86" t="s">
        <v>9924</v>
      </c>
      <c r="W208" s="88" t="s">
        <v>5226</v>
      </c>
    </row>
    <row r="209" spans="1:23" ht="15" customHeight="1" x14ac:dyDescent="0.2">
      <c r="A209" s="1" t="s">
        <v>8251</v>
      </c>
      <c r="B209" s="62" t="s">
        <v>8252</v>
      </c>
      <c r="C209" s="62" t="s">
        <v>5138</v>
      </c>
      <c r="D209" s="1" t="s">
        <v>8253</v>
      </c>
      <c r="E209" s="2">
        <v>0.5</v>
      </c>
      <c r="F209" s="2">
        <v>5.75</v>
      </c>
      <c r="G209" s="2">
        <v>1.2075</v>
      </c>
      <c r="H209" s="2">
        <v>5.75</v>
      </c>
      <c r="I209" s="2">
        <v>1.21</v>
      </c>
      <c r="J209" s="63">
        <v>45230</v>
      </c>
      <c r="K209" s="85">
        <v>2</v>
      </c>
      <c r="L209" s="60">
        <v>1</v>
      </c>
      <c r="M209" s="15"/>
      <c r="N209" s="15"/>
      <c r="O209" s="15"/>
      <c r="P209" s="89" t="s">
        <v>1089</v>
      </c>
      <c r="Q209" s="16" t="s">
        <v>9516</v>
      </c>
      <c r="R209" s="86" t="s">
        <v>2587</v>
      </c>
      <c r="S209" s="15"/>
      <c r="T209" s="89" t="s">
        <v>2343</v>
      </c>
      <c r="U209" s="90">
        <v>6.96</v>
      </c>
      <c r="V209" s="86" t="s">
        <v>9924</v>
      </c>
      <c r="W209" s="88" t="s">
        <v>5230</v>
      </c>
    </row>
    <row r="210" spans="1:23" ht="15" customHeight="1" x14ac:dyDescent="0.2">
      <c r="A210" s="1" t="s">
        <v>8209</v>
      </c>
      <c r="B210" s="62" t="s">
        <v>8210</v>
      </c>
      <c r="C210" s="62" t="s">
        <v>5138</v>
      </c>
      <c r="D210" s="1" t="s">
        <v>8211</v>
      </c>
      <c r="E210" s="2">
        <v>1</v>
      </c>
      <c r="F210" s="2">
        <v>287.94</v>
      </c>
      <c r="G210" s="2">
        <v>60.467399999999998</v>
      </c>
      <c r="H210" s="2">
        <v>287.94</v>
      </c>
      <c r="I210" s="2">
        <v>60.47</v>
      </c>
      <c r="J210" s="63">
        <v>45230</v>
      </c>
      <c r="K210" s="85">
        <v>2</v>
      </c>
      <c r="L210" s="60">
        <v>1</v>
      </c>
      <c r="M210" s="15"/>
      <c r="N210" s="15"/>
      <c r="O210" s="15"/>
      <c r="P210" s="89" t="s">
        <v>828</v>
      </c>
      <c r="Q210" s="16" t="s">
        <v>829</v>
      </c>
      <c r="R210" s="86" t="s">
        <v>2587</v>
      </c>
      <c r="S210" s="15"/>
      <c r="T210" s="89" t="s">
        <v>8212</v>
      </c>
      <c r="U210" s="90">
        <v>348.41</v>
      </c>
      <c r="V210" s="86" t="s">
        <v>9924</v>
      </c>
      <c r="W210" s="88" t="s">
        <v>5279</v>
      </c>
    </row>
    <row r="211" spans="1:23" ht="15" customHeight="1" x14ac:dyDescent="0.2">
      <c r="A211" s="1" t="s">
        <v>8234</v>
      </c>
      <c r="B211" s="62" t="s">
        <v>8235</v>
      </c>
      <c r="C211" s="62" t="s">
        <v>5138</v>
      </c>
      <c r="D211" s="1" t="s">
        <v>8236</v>
      </c>
      <c r="E211" s="2">
        <v>0.02</v>
      </c>
      <c r="F211" s="2">
        <v>87</v>
      </c>
      <c r="G211" s="2">
        <v>18.27</v>
      </c>
      <c r="H211" s="2">
        <v>86.31</v>
      </c>
      <c r="I211" s="2">
        <v>18.13</v>
      </c>
      <c r="J211" s="63">
        <v>45230</v>
      </c>
      <c r="K211" s="85">
        <v>2</v>
      </c>
      <c r="L211" s="60">
        <v>1</v>
      </c>
      <c r="M211" s="15"/>
      <c r="N211" s="15"/>
      <c r="O211" s="15"/>
      <c r="P211" s="89" t="s">
        <v>140</v>
      </c>
      <c r="Q211" s="16" t="s">
        <v>4700</v>
      </c>
      <c r="R211" s="86" t="s">
        <v>2587</v>
      </c>
      <c r="S211" s="15"/>
      <c r="T211" s="89" t="s">
        <v>31</v>
      </c>
      <c r="U211" s="90">
        <v>104.44</v>
      </c>
      <c r="V211" s="86" t="s">
        <v>9924</v>
      </c>
      <c r="W211" s="88" t="s">
        <v>5226</v>
      </c>
    </row>
    <row r="212" spans="1:23" ht="15" customHeight="1" x14ac:dyDescent="0.2">
      <c r="A212" s="1" t="s">
        <v>8237</v>
      </c>
      <c r="B212" s="62" t="s">
        <v>8238</v>
      </c>
      <c r="C212" s="62" t="s">
        <v>5138</v>
      </c>
      <c r="D212" s="1" t="s">
        <v>8239</v>
      </c>
      <c r="E212" s="2">
        <v>1</v>
      </c>
      <c r="F212" s="2">
        <v>60.71</v>
      </c>
      <c r="G212" s="2">
        <v>12.7491</v>
      </c>
      <c r="H212" s="2">
        <v>60.71</v>
      </c>
      <c r="I212" s="2">
        <v>12.75</v>
      </c>
      <c r="J212" s="63">
        <v>45230</v>
      </c>
      <c r="K212" s="85">
        <v>2</v>
      </c>
      <c r="L212" s="60">
        <v>1</v>
      </c>
      <c r="M212" s="15"/>
      <c r="N212" s="15"/>
      <c r="O212" s="15"/>
      <c r="P212" s="89" t="s">
        <v>8240</v>
      </c>
      <c r="Q212" s="16" t="s">
        <v>4700</v>
      </c>
      <c r="R212" s="86" t="s">
        <v>2587</v>
      </c>
      <c r="S212" s="15"/>
      <c r="T212" s="89" t="s">
        <v>224</v>
      </c>
      <c r="U212" s="90">
        <v>73.459999999999994</v>
      </c>
      <c r="V212" s="86" t="s">
        <v>9924</v>
      </c>
      <c r="W212" s="88" t="s">
        <v>5226</v>
      </c>
    </row>
    <row r="213" spans="1:23" ht="15" customHeight="1" x14ac:dyDescent="0.2">
      <c r="A213" s="1" t="s">
        <v>8272</v>
      </c>
      <c r="B213" s="62" t="s">
        <v>8273</v>
      </c>
      <c r="C213" s="62" t="s">
        <v>5138</v>
      </c>
      <c r="D213" s="1" t="s">
        <v>8274</v>
      </c>
      <c r="E213" s="2">
        <v>1</v>
      </c>
      <c r="F213" s="2">
        <v>22.5</v>
      </c>
      <c r="G213" s="2">
        <v>0</v>
      </c>
      <c r="H213" s="2">
        <v>22.5</v>
      </c>
      <c r="I213" s="2">
        <v>0</v>
      </c>
      <c r="J213" s="63">
        <v>45230</v>
      </c>
      <c r="K213" s="85">
        <v>2</v>
      </c>
      <c r="L213" s="60">
        <v>1</v>
      </c>
      <c r="M213" s="15"/>
      <c r="N213" s="15"/>
      <c r="O213" s="15"/>
      <c r="P213" s="89" t="s">
        <v>6418</v>
      </c>
      <c r="Q213" s="16" t="s">
        <v>8275</v>
      </c>
      <c r="R213" s="86" t="s">
        <v>2587</v>
      </c>
      <c r="S213" s="15"/>
      <c r="T213" s="89" t="s">
        <v>8276</v>
      </c>
      <c r="U213" s="90">
        <v>22.5</v>
      </c>
      <c r="V213" s="86" t="s">
        <v>9924</v>
      </c>
      <c r="W213" s="88" t="s">
        <v>5249</v>
      </c>
    </row>
    <row r="214" spans="1:23" ht="15" customHeight="1" x14ac:dyDescent="0.2">
      <c r="A214" s="1" t="s">
        <v>8292</v>
      </c>
      <c r="B214" s="62" t="s">
        <v>8293</v>
      </c>
      <c r="C214" s="62" t="s">
        <v>5138</v>
      </c>
      <c r="D214" s="1" t="s">
        <v>8294</v>
      </c>
      <c r="E214" s="2">
        <v>1</v>
      </c>
      <c r="F214" s="2">
        <v>6720</v>
      </c>
      <c r="G214" s="2">
        <v>1411.2</v>
      </c>
      <c r="H214" s="2">
        <v>6720</v>
      </c>
      <c r="I214" s="2">
        <v>1411.2</v>
      </c>
      <c r="J214" s="63">
        <v>45230</v>
      </c>
      <c r="K214" s="85">
        <v>1</v>
      </c>
      <c r="L214" s="60">
        <v>1</v>
      </c>
      <c r="M214" s="15"/>
      <c r="N214" s="15"/>
      <c r="O214" s="15"/>
      <c r="P214" s="89" t="s">
        <v>8295</v>
      </c>
      <c r="Q214" s="16" t="s">
        <v>8296</v>
      </c>
      <c r="R214" s="86" t="s">
        <v>2587</v>
      </c>
      <c r="S214" s="15"/>
      <c r="T214" s="89" t="s">
        <v>8297</v>
      </c>
      <c r="U214" s="90">
        <v>8131.2</v>
      </c>
      <c r="V214" s="86" t="s">
        <v>9924</v>
      </c>
      <c r="W214" s="88" t="s">
        <v>5504</v>
      </c>
    </row>
    <row r="215" spans="1:23" ht="15" customHeight="1" x14ac:dyDescent="0.2">
      <c r="A215" s="1" t="s">
        <v>8331</v>
      </c>
      <c r="B215" s="62" t="s">
        <v>8332</v>
      </c>
      <c r="C215" s="62" t="s">
        <v>5138</v>
      </c>
      <c r="D215" s="1" t="s">
        <v>8333</v>
      </c>
      <c r="E215" s="2">
        <v>0.1</v>
      </c>
      <c r="F215" s="2">
        <v>225</v>
      </c>
      <c r="G215" s="2">
        <v>47.25</v>
      </c>
      <c r="H215" s="2">
        <v>225</v>
      </c>
      <c r="I215" s="2">
        <v>47.25</v>
      </c>
      <c r="J215" s="63">
        <v>45230</v>
      </c>
      <c r="K215" s="85">
        <v>2</v>
      </c>
      <c r="L215" s="60">
        <v>1</v>
      </c>
      <c r="M215" s="15"/>
      <c r="N215" s="15"/>
      <c r="O215" s="15"/>
      <c r="P215" s="89" t="s">
        <v>8334</v>
      </c>
      <c r="Q215" s="16" t="s">
        <v>6110</v>
      </c>
      <c r="R215" s="86" t="s">
        <v>2587</v>
      </c>
      <c r="S215" s="15"/>
      <c r="T215" s="89" t="s">
        <v>2528</v>
      </c>
      <c r="U215" s="90">
        <v>272.25</v>
      </c>
      <c r="V215" s="86" t="s">
        <v>9924</v>
      </c>
      <c r="W215" s="88" t="s">
        <v>5279</v>
      </c>
    </row>
    <row r="216" spans="1:23" ht="15" customHeight="1" x14ac:dyDescent="0.2">
      <c r="A216" s="1" t="s">
        <v>8219</v>
      </c>
      <c r="B216" s="62" t="s">
        <v>8220</v>
      </c>
      <c r="C216" s="62" t="s">
        <v>5138</v>
      </c>
      <c r="D216" s="1" t="s">
        <v>8221</v>
      </c>
      <c r="E216" s="2">
        <v>0.1</v>
      </c>
      <c r="F216" s="2">
        <v>350</v>
      </c>
      <c r="G216" s="2">
        <v>73.5</v>
      </c>
      <c r="H216" s="2">
        <v>350</v>
      </c>
      <c r="I216" s="2">
        <v>73.5</v>
      </c>
      <c r="J216" s="63">
        <v>45230</v>
      </c>
      <c r="K216" s="85">
        <v>2</v>
      </c>
      <c r="L216" s="60">
        <v>1</v>
      </c>
      <c r="M216" s="15"/>
      <c r="N216" s="15"/>
      <c r="O216" s="15"/>
      <c r="P216" s="89" t="s">
        <v>1608</v>
      </c>
      <c r="Q216" s="16" t="s">
        <v>1609</v>
      </c>
      <c r="R216" s="86" t="s">
        <v>2587</v>
      </c>
      <c r="S216" s="15"/>
      <c r="T216" s="89" t="s">
        <v>2115</v>
      </c>
      <c r="U216" s="90">
        <v>423.5</v>
      </c>
      <c r="V216" s="86" t="s">
        <v>9924</v>
      </c>
      <c r="W216" s="88" t="s">
        <v>5279</v>
      </c>
    </row>
    <row r="217" spans="1:23" ht="15" customHeight="1" x14ac:dyDescent="0.2">
      <c r="A217" s="1" t="s">
        <v>8319</v>
      </c>
      <c r="B217" s="62" t="s">
        <v>8320</v>
      </c>
      <c r="C217" s="62" t="s">
        <v>5139</v>
      </c>
      <c r="D217" s="1" t="s">
        <v>8321</v>
      </c>
      <c r="E217" s="2">
        <v>1</v>
      </c>
      <c r="F217" s="2">
        <v>620</v>
      </c>
      <c r="G217" s="2">
        <v>130.19999999999999</v>
      </c>
      <c r="H217" s="2">
        <v>620</v>
      </c>
      <c r="I217" s="2">
        <v>130.19999999999999</v>
      </c>
      <c r="J217" s="63">
        <v>45230</v>
      </c>
      <c r="K217" s="85">
        <v>2</v>
      </c>
      <c r="L217" s="60">
        <v>1</v>
      </c>
      <c r="M217" s="15"/>
      <c r="N217" s="15"/>
      <c r="O217" s="15"/>
      <c r="P217" s="89" t="s">
        <v>947</v>
      </c>
      <c r="Q217" s="16" t="s">
        <v>3338</v>
      </c>
      <c r="R217" s="86" t="s">
        <v>2587</v>
      </c>
      <c r="S217" s="15"/>
      <c r="T217" s="89" t="s">
        <v>8322</v>
      </c>
      <c r="U217" s="90">
        <v>750.2</v>
      </c>
      <c r="V217" s="86" t="s">
        <v>9924</v>
      </c>
      <c r="W217" s="88" t="s">
        <v>5279</v>
      </c>
    </row>
    <row r="218" spans="1:23" ht="15" customHeight="1" x14ac:dyDescent="0.2">
      <c r="A218" s="1" t="s">
        <v>8222</v>
      </c>
      <c r="B218" s="62" t="s">
        <v>8223</v>
      </c>
      <c r="C218" s="62" t="s">
        <v>5139</v>
      </c>
      <c r="D218" s="1" t="s">
        <v>8224</v>
      </c>
      <c r="E218" s="2">
        <v>0.1</v>
      </c>
      <c r="F218" s="2">
        <v>145</v>
      </c>
      <c r="G218" s="2">
        <v>30.45</v>
      </c>
      <c r="H218" s="2">
        <v>145</v>
      </c>
      <c r="I218" s="2">
        <v>30.45</v>
      </c>
      <c r="J218" s="63">
        <v>45230</v>
      </c>
      <c r="K218" s="85">
        <v>2</v>
      </c>
      <c r="L218" s="60">
        <v>1</v>
      </c>
      <c r="M218" s="15"/>
      <c r="N218" s="15"/>
      <c r="O218" s="15"/>
      <c r="P218" s="89" t="s">
        <v>947</v>
      </c>
      <c r="Q218" s="16" t="s">
        <v>3338</v>
      </c>
      <c r="R218" s="86" t="s">
        <v>2587</v>
      </c>
      <c r="S218" s="15"/>
      <c r="T218" s="89" t="s">
        <v>948</v>
      </c>
      <c r="U218" s="90">
        <v>175.45</v>
      </c>
      <c r="V218" s="86" t="s">
        <v>9924</v>
      </c>
      <c r="W218" s="88" t="s">
        <v>5279</v>
      </c>
    </row>
    <row r="219" spans="1:23" ht="15" customHeight="1" x14ac:dyDescent="0.2">
      <c r="A219" s="1" t="s">
        <v>8307</v>
      </c>
      <c r="B219" s="62" t="s">
        <v>8308</v>
      </c>
      <c r="C219" s="62" t="s">
        <v>5138</v>
      </c>
      <c r="D219" s="1" t="s">
        <v>8309</v>
      </c>
      <c r="E219" s="2">
        <v>1</v>
      </c>
      <c r="F219" s="2">
        <v>95.62</v>
      </c>
      <c r="G219" s="2">
        <v>20.080200000000001</v>
      </c>
      <c r="H219" s="2">
        <v>95.62</v>
      </c>
      <c r="I219" s="2">
        <v>20.079999999999998</v>
      </c>
      <c r="J219" s="63">
        <v>45230</v>
      </c>
      <c r="K219" s="85">
        <v>2</v>
      </c>
      <c r="L219" s="60">
        <v>1</v>
      </c>
      <c r="M219" s="15"/>
      <c r="N219" s="15"/>
      <c r="O219" s="15"/>
      <c r="P219" s="89" t="s">
        <v>7469</v>
      </c>
      <c r="Q219" s="16" t="s">
        <v>8310</v>
      </c>
      <c r="R219" s="86" t="s">
        <v>2587</v>
      </c>
      <c r="S219" s="15"/>
      <c r="T219" s="89" t="s">
        <v>7471</v>
      </c>
      <c r="U219" s="90">
        <v>115.7</v>
      </c>
      <c r="V219" s="86" t="s">
        <v>9924</v>
      </c>
      <c r="W219" s="88" t="s">
        <v>5279</v>
      </c>
    </row>
    <row r="220" spans="1:23" ht="15" customHeight="1" x14ac:dyDescent="0.2">
      <c r="A220" s="1" t="s">
        <v>8298</v>
      </c>
      <c r="B220" s="62" t="s">
        <v>8299</v>
      </c>
      <c r="C220" s="62" t="s">
        <v>5138</v>
      </c>
      <c r="D220" s="1" t="s">
        <v>8300</v>
      </c>
      <c r="E220" s="2">
        <v>1</v>
      </c>
      <c r="F220" s="2">
        <v>421</v>
      </c>
      <c r="G220" s="2">
        <v>88.41</v>
      </c>
      <c r="H220" s="2">
        <v>420.91</v>
      </c>
      <c r="I220" s="2">
        <v>42.09</v>
      </c>
      <c r="J220" s="63">
        <v>45230</v>
      </c>
      <c r="K220" s="85">
        <v>2</v>
      </c>
      <c r="L220" s="60">
        <v>1</v>
      </c>
      <c r="M220" s="15"/>
      <c r="N220" s="15"/>
      <c r="O220" s="15"/>
      <c r="P220" s="89" t="s">
        <v>8301</v>
      </c>
      <c r="Q220" s="16" t="s">
        <v>8302</v>
      </c>
      <c r="R220" s="86" t="s">
        <v>2587</v>
      </c>
      <c r="S220" s="15"/>
      <c r="T220" s="89" t="s">
        <v>8303</v>
      </c>
      <c r="U220" s="90">
        <v>463</v>
      </c>
      <c r="V220" s="86" t="s">
        <v>9924</v>
      </c>
      <c r="W220" s="88" t="s">
        <v>5504</v>
      </c>
    </row>
    <row r="221" spans="1:23" ht="15" customHeight="1" x14ac:dyDescent="0.2">
      <c r="A221" s="1" t="s">
        <v>8335</v>
      </c>
      <c r="B221" s="62" t="s">
        <v>8336</v>
      </c>
      <c r="C221" s="62" t="s">
        <v>5138</v>
      </c>
      <c r="D221" s="1" t="s">
        <v>8337</v>
      </c>
      <c r="E221" s="2">
        <v>0.1</v>
      </c>
      <c r="F221" s="2">
        <v>321</v>
      </c>
      <c r="G221" s="2">
        <v>67.41</v>
      </c>
      <c r="H221" s="2">
        <v>290.05</v>
      </c>
      <c r="I221" s="2">
        <v>60.91</v>
      </c>
      <c r="J221" s="63">
        <v>45230</v>
      </c>
      <c r="K221" s="85">
        <v>2</v>
      </c>
      <c r="L221" s="60">
        <v>1</v>
      </c>
      <c r="M221" s="15"/>
      <c r="N221" s="15"/>
      <c r="O221" s="15"/>
      <c r="P221" s="89" t="s">
        <v>597</v>
      </c>
      <c r="Q221" s="16" t="s">
        <v>598</v>
      </c>
      <c r="R221" s="86" t="s">
        <v>2587</v>
      </c>
      <c r="S221" s="15"/>
      <c r="T221" s="89" t="s">
        <v>8338</v>
      </c>
      <c r="U221" s="90">
        <v>350.96</v>
      </c>
      <c r="V221" s="86" t="s">
        <v>9924</v>
      </c>
      <c r="W221" s="88" t="s">
        <v>5279</v>
      </c>
    </row>
    <row r="222" spans="1:23" ht="15" customHeight="1" x14ac:dyDescent="0.2">
      <c r="A222" s="1" t="s">
        <v>8327</v>
      </c>
      <c r="B222" s="62" t="s">
        <v>8328</v>
      </c>
      <c r="C222" s="62" t="s">
        <v>5138</v>
      </c>
      <c r="D222" s="1" t="s">
        <v>8329</v>
      </c>
      <c r="E222" s="2">
        <v>0.1</v>
      </c>
      <c r="F222" s="2">
        <v>1.66</v>
      </c>
      <c r="G222" s="2">
        <v>0.34859999999999997</v>
      </c>
      <c r="H222" s="2">
        <v>1.66</v>
      </c>
      <c r="I222" s="2">
        <v>0.35</v>
      </c>
      <c r="J222" s="63">
        <v>45230</v>
      </c>
      <c r="K222" s="85">
        <v>2</v>
      </c>
      <c r="L222" s="60">
        <v>1</v>
      </c>
      <c r="M222" s="15"/>
      <c r="N222" s="15"/>
      <c r="O222" s="15"/>
      <c r="P222" s="89" t="s">
        <v>597</v>
      </c>
      <c r="Q222" s="16" t="s">
        <v>598</v>
      </c>
      <c r="R222" s="86" t="s">
        <v>2587</v>
      </c>
      <c r="S222" s="15"/>
      <c r="T222" s="89" t="s">
        <v>8330</v>
      </c>
      <c r="U222" s="90">
        <v>2.0099999999999998</v>
      </c>
      <c r="V222" s="86" t="s">
        <v>9924</v>
      </c>
      <c r="W222" s="88" t="s">
        <v>5279</v>
      </c>
    </row>
    <row r="223" spans="1:23" ht="15" customHeight="1" x14ac:dyDescent="0.2">
      <c r="A223" s="1" t="s">
        <v>8213</v>
      </c>
      <c r="B223" s="62" t="s">
        <v>8214</v>
      </c>
      <c r="C223" s="62" t="s">
        <v>5138</v>
      </c>
      <c r="D223" s="1" t="s">
        <v>8215</v>
      </c>
      <c r="E223" s="2">
        <v>1</v>
      </c>
      <c r="F223" s="2">
        <v>172.64</v>
      </c>
      <c r="G223" s="2">
        <v>36.254399999999997</v>
      </c>
      <c r="H223" s="2">
        <v>172.64</v>
      </c>
      <c r="I223" s="2">
        <v>36.25</v>
      </c>
      <c r="J223" s="63">
        <v>45230</v>
      </c>
      <c r="K223" s="85">
        <v>2</v>
      </c>
      <c r="L223" s="60">
        <v>1</v>
      </c>
      <c r="M223" s="15"/>
      <c r="N223" s="15"/>
      <c r="O223" s="15"/>
      <c r="P223" s="89" t="s">
        <v>3792</v>
      </c>
      <c r="Q223" s="16" t="s">
        <v>3793</v>
      </c>
      <c r="R223" s="86" t="s">
        <v>2587</v>
      </c>
      <c r="S223" s="15"/>
      <c r="T223" s="89" t="s">
        <v>1013</v>
      </c>
      <c r="U223" s="90">
        <v>208.89</v>
      </c>
      <c r="V223" s="86" t="s">
        <v>9924</v>
      </c>
      <c r="W223" s="88" t="s">
        <v>5279</v>
      </c>
    </row>
    <row r="224" spans="1:23" ht="15" customHeight="1" x14ac:dyDescent="0.2">
      <c r="A224" s="1" t="s">
        <v>8314</v>
      </c>
      <c r="B224" s="62" t="s">
        <v>8315</v>
      </c>
      <c r="C224" s="62" t="s">
        <v>5138</v>
      </c>
      <c r="D224" s="1" t="s">
        <v>8316</v>
      </c>
      <c r="E224" s="2">
        <v>1</v>
      </c>
      <c r="F224" s="2">
        <v>17.850000000000001</v>
      </c>
      <c r="G224" s="2">
        <v>3.7484999999999999</v>
      </c>
      <c r="H224" s="2">
        <v>17.850000000000001</v>
      </c>
      <c r="I224" s="2">
        <v>3.75</v>
      </c>
      <c r="J224" s="63">
        <v>45230</v>
      </c>
      <c r="K224" s="85">
        <v>2</v>
      </c>
      <c r="L224" s="60">
        <v>1</v>
      </c>
      <c r="M224" s="15"/>
      <c r="N224" s="15"/>
      <c r="O224" s="15"/>
      <c r="P224" s="89" t="s">
        <v>3792</v>
      </c>
      <c r="Q224" s="16" t="s">
        <v>3793</v>
      </c>
      <c r="R224" s="86" t="s">
        <v>2587</v>
      </c>
      <c r="S224" s="15"/>
      <c r="T224" s="89" t="s">
        <v>1013</v>
      </c>
      <c r="U224" s="90">
        <v>21.6</v>
      </c>
      <c r="V224" s="86" t="s">
        <v>9924</v>
      </c>
      <c r="W224" s="88" t="s">
        <v>5279</v>
      </c>
    </row>
    <row r="225" spans="1:23" ht="15" customHeight="1" x14ac:dyDescent="0.2">
      <c r="A225" s="1" t="s">
        <v>8258</v>
      </c>
      <c r="B225" s="62" t="s">
        <v>8259</v>
      </c>
      <c r="C225" s="62" t="s">
        <v>5138</v>
      </c>
      <c r="D225" s="1" t="s">
        <v>8260</v>
      </c>
      <c r="E225" s="2">
        <v>0.5</v>
      </c>
      <c r="F225" s="2">
        <v>67.25</v>
      </c>
      <c r="G225" s="2">
        <v>14.122499999999999</v>
      </c>
      <c r="H225" s="2">
        <v>67.25</v>
      </c>
      <c r="I225" s="2">
        <v>14.12</v>
      </c>
      <c r="J225" s="63">
        <v>45230</v>
      </c>
      <c r="K225" s="85">
        <v>2</v>
      </c>
      <c r="L225" s="60">
        <v>1</v>
      </c>
      <c r="M225" s="15"/>
      <c r="N225" s="15"/>
      <c r="O225" s="15"/>
      <c r="P225" s="89" t="s">
        <v>703</v>
      </c>
      <c r="Q225" s="16" t="s">
        <v>7644</v>
      </c>
      <c r="R225" s="86" t="s">
        <v>2587</v>
      </c>
      <c r="S225" s="15"/>
      <c r="T225" s="89" t="s">
        <v>1288</v>
      </c>
      <c r="U225" s="90">
        <v>81.37</v>
      </c>
      <c r="V225" s="86" t="s">
        <v>9924</v>
      </c>
      <c r="W225" s="88" t="s">
        <v>5230</v>
      </c>
    </row>
    <row r="226" spans="1:23" ht="15" customHeight="1" x14ac:dyDescent="0.2">
      <c r="A226" s="1" t="s">
        <v>8304</v>
      </c>
      <c r="B226" s="62" t="s">
        <v>8305</v>
      </c>
      <c r="C226" s="62" t="s">
        <v>5138</v>
      </c>
      <c r="D226" s="1" t="s">
        <v>8306</v>
      </c>
      <c r="E226" s="2">
        <v>1</v>
      </c>
      <c r="F226" s="2">
        <v>50</v>
      </c>
      <c r="G226" s="2">
        <v>10.5</v>
      </c>
      <c r="H226" s="2">
        <v>50</v>
      </c>
      <c r="I226" s="2">
        <v>10.5</v>
      </c>
      <c r="J226" s="63">
        <v>45230</v>
      </c>
      <c r="K226" s="85">
        <v>1</v>
      </c>
      <c r="L226" s="60">
        <v>1</v>
      </c>
      <c r="M226" s="15"/>
      <c r="N226" s="15"/>
      <c r="O226" s="15"/>
      <c r="P226" s="89" t="s">
        <v>250</v>
      </c>
      <c r="Q226" s="16" t="s">
        <v>988</v>
      </c>
      <c r="R226" s="86" t="s">
        <v>2587</v>
      </c>
      <c r="S226" s="15"/>
      <c r="T226" s="89" t="s">
        <v>921</v>
      </c>
      <c r="U226" s="90">
        <v>60.5</v>
      </c>
      <c r="V226" s="86" t="s">
        <v>9924</v>
      </c>
      <c r="W226" s="88" t="s">
        <v>5279</v>
      </c>
    </row>
    <row r="227" spans="1:23" ht="15" customHeight="1" x14ac:dyDescent="0.2">
      <c r="A227" s="1" t="s">
        <v>8245</v>
      </c>
      <c r="B227" s="62" t="s">
        <v>8246</v>
      </c>
      <c r="C227" s="62" t="s">
        <v>5138</v>
      </c>
      <c r="D227" s="1" t="s">
        <v>2009</v>
      </c>
      <c r="E227" s="2">
        <v>0.2</v>
      </c>
      <c r="F227" s="2">
        <v>1150.57</v>
      </c>
      <c r="G227" s="2">
        <v>241.61969999999997</v>
      </c>
      <c r="H227" s="2">
        <v>1150.57</v>
      </c>
      <c r="I227" s="2">
        <v>241.62</v>
      </c>
      <c r="J227" s="63">
        <v>45230</v>
      </c>
      <c r="K227" s="85">
        <v>2</v>
      </c>
      <c r="L227" s="60">
        <v>1</v>
      </c>
      <c r="M227" s="15"/>
      <c r="N227" s="15"/>
      <c r="O227" s="15"/>
      <c r="P227" s="89" t="s">
        <v>8247</v>
      </c>
      <c r="Q227" s="16" t="s">
        <v>9002</v>
      </c>
      <c r="R227" s="86" t="s">
        <v>2587</v>
      </c>
      <c r="S227" s="15"/>
      <c r="T227" s="89" t="s">
        <v>705</v>
      </c>
      <c r="U227" s="90">
        <v>1392.19</v>
      </c>
      <c r="V227" s="86" t="s">
        <v>9924</v>
      </c>
      <c r="W227" s="88" t="s">
        <v>5230</v>
      </c>
    </row>
    <row r="228" spans="1:23" ht="15" customHeight="1" x14ac:dyDescent="0.2">
      <c r="A228" s="1" t="s">
        <v>8261</v>
      </c>
      <c r="B228" s="62" t="s">
        <v>8262</v>
      </c>
      <c r="C228" s="62" t="s">
        <v>5138</v>
      </c>
      <c r="D228" s="1" t="s">
        <v>8263</v>
      </c>
      <c r="E228" s="2">
        <v>0.5</v>
      </c>
      <c r="F228" s="2">
        <v>4.08</v>
      </c>
      <c r="G228" s="2">
        <v>0.85680000000000001</v>
      </c>
      <c r="H228" s="2">
        <v>4.08</v>
      </c>
      <c r="I228" s="2">
        <v>0.86</v>
      </c>
      <c r="J228" s="63">
        <v>45230</v>
      </c>
      <c r="K228" s="85">
        <v>2</v>
      </c>
      <c r="L228" s="60">
        <v>1</v>
      </c>
      <c r="M228" s="15"/>
      <c r="N228" s="15"/>
      <c r="O228" s="15"/>
      <c r="P228" s="89" t="s">
        <v>908</v>
      </c>
      <c r="Q228" s="16" t="s">
        <v>994</v>
      </c>
      <c r="R228" s="86" t="s">
        <v>2587</v>
      </c>
      <c r="S228" s="15"/>
      <c r="T228" s="89">
        <v>16800000</v>
      </c>
      <c r="U228" s="90">
        <v>4.9400000000000004</v>
      </c>
      <c r="V228" s="86" t="s">
        <v>9924</v>
      </c>
      <c r="W228" s="88" t="s">
        <v>5230</v>
      </c>
    </row>
    <row r="229" spans="1:23" ht="15" customHeight="1" x14ac:dyDescent="0.2">
      <c r="A229" s="1" t="s">
        <v>8264</v>
      </c>
      <c r="B229" s="62" t="s">
        <v>8265</v>
      </c>
      <c r="C229" s="62" t="s">
        <v>5139</v>
      </c>
      <c r="D229" s="1" t="s">
        <v>8266</v>
      </c>
      <c r="E229" s="2">
        <v>2</v>
      </c>
      <c r="F229" s="2">
        <v>1450</v>
      </c>
      <c r="G229" s="2">
        <v>304.5</v>
      </c>
      <c r="H229" s="2">
        <v>1450</v>
      </c>
      <c r="I229" s="2">
        <v>145</v>
      </c>
      <c r="J229" s="63">
        <v>45230</v>
      </c>
      <c r="K229" s="85">
        <v>2</v>
      </c>
      <c r="L229" s="60">
        <v>1</v>
      </c>
      <c r="M229" s="15"/>
      <c r="N229" s="15"/>
      <c r="O229" s="15"/>
      <c r="P229" s="89" t="s">
        <v>398</v>
      </c>
      <c r="Q229" s="16" t="s">
        <v>7441</v>
      </c>
      <c r="R229" s="86" t="s">
        <v>2587</v>
      </c>
      <c r="S229" s="15"/>
      <c r="T229" s="89" t="s">
        <v>400</v>
      </c>
      <c r="U229" s="90">
        <v>1595</v>
      </c>
      <c r="V229" s="86" t="s">
        <v>9924</v>
      </c>
      <c r="W229" s="88" t="s">
        <v>5249</v>
      </c>
    </row>
    <row r="230" spans="1:23" ht="15" customHeight="1" x14ac:dyDescent="0.2">
      <c r="A230" s="1" t="s">
        <v>8281</v>
      </c>
      <c r="B230" s="62" t="s">
        <v>8282</v>
      </c>
      <c r="C230" s="62" t="s">
        <v>5138</v>
      </c>
      <c r="D230" s="1" t="s">
        <v>8283</v>
      </c>
      <c r="E230" s="2">
        <v>1</v>
      </c>
      <c r="F230" s="2">
        <v>550</v>
      </c>
      <c r="G230" s="2">
        <v>115.5</v>
      </c>
      <c r="H230" s="2">
        <v>550</v>
      </c>
      <c r="I230" s="2">
        <v>115.5</v>
      </c>
      <c r="J230" s="63">
        <v>45230</v>
      </c>
      <c r="K230" s="85">
        <v>2</v>
      </c>
      <c r="L230" s="60">
        <v>1</v>
      </c>
      <c r="M230" s="15"/>
      <c r="N230" s="15"/>
      <c r="O230" s="15"/>
      <c r="P230" s="89" t="s">
        <v>2662</v>
      </c>
      <c r="Q230" s="16" t="s">
        <v>6183</v>
      </c>
      <c r="R230" s="86" t="s">
        <v>2587</v>
      </c>
      <c r="S230" s="15"/>
      <c r="T230" s="89" t="s">
        <v>6184</v>
      </c>
      <c r="U230" s="90">
        <v>665.5</v>
      </c>
      <c r="V230" s="86" t="s">
        <v>9924</v>
      </c>
      <c r="W230" s="88" t="s">
        <v>5249</v>
      </c>
    </row>
    <row r="231" spans="1:23" ht="15" customHeight="1" x14ac:dyDescent="0.2">
      <c r="A231" s="1" t="s">
        <v>8248</v>
      </c>
      <c r="B231" s="62" t="s">
        <v>8249</v>
      </c>
      <c r="C231" s="62" t="s">
        <v>5138</v>
      </c>
      <c r="D231" s="1" t="s">
        <v>8250</v>
      </c>
      <c r="E231" s="2">
        <v>0.5</v>
      </c>
      <c r="F231" s="2">
        <v>158.5</v>
      </c>
      <c r="G231" s="2">
        <v>33.284999999999997</v>
      </c>
      <c r="H231" s="2">
        <v>158.5</v>
      </c>
      <c r="I231" s="2">
        <v>33.28</v>
      </c>
      <c r="J231" s="63">
        <v>45230</v>
      </c>
      <c r="K231" s="85">
        <v>2</v>
      </c>
      <c r="L231" s="60">
        <v>1</v>
      </c>
      <c r="M231" s="15"/>
      <c r="N231" s="15"/>
      <c r="O231" s="15"/>
      <c r="P231" s="89" t="s">
        <v>558</v>
      </c>
      <c r="Q231" s="16" t="s">
        <v>1671</v>
      </c>
      <c r="R231" s="86" t="s">
        <v>2587</v>
      </c>
      <c r="S231" s="15"/>
      <c r="T231" s="89" t="s">
        <v>856</v>
      </c>
      <c r="U231" s="90">
        <v>191.78</v>
      </c>
      <c r="V231" s="86" t="s">
        <v>9924</v>
      </c>
      <c r="W231" s="88" t="s">
        <v>5230</v>
      </c>
    </row>
    <row r="232" spans="1:23" ht="15" customHeight="1" x14ac:dyDescent="0.2">
      <c r="A232" s="1" t="s">
        <v>8289</v>
      </c>
      <c r="B232" s="62" t="s">
        <v>8290</v>
      </c>
      <c r="C232" s="62" t="s">
        <v>5138</v>
      </c>
      <c r="D232" s="1" t="s">
        <v>8291</v>
      </c>
      <c r="E232" s="2">
        <v>1</v>
      </c>
      <c r="F232" s="2">
        <v>17.11</v>
      </c>
      <c r="G232" s="2">
        <v>3.5930999999999997</v>
      </c>
      <c r="H232" s="2">
        <v>17.11</v>
      </c>
      <c r="I232" s="2">
        <v>3.59</v>
      </c>
      <c r="J232" s="63">
        <v>45230</v>
      </c>
      <c r="K232" s="85">
        <v>2</v>
      </c>
      <c r="L232" s="60">
        <v>1</v>
      </c>
      <c r="M232" s="15"/>
      <c r="N232" s="15"/>
      <c r="O232" s="15"/>
      <c r="P232" s="89" t="s">
        <v>63</v>
      </c>
      <c r="Q232" s="16" t="s">
        <v>7805</v>
      </c>
      <c r="R232" s="86" t="s">
        <v>2587</v>
      </c>
      <c r="S232" s="15"/>
      <c r="T232" s="89" t="s">
        <v>64</v>
      </c>
      <c r="U232" s="90">
        <v>20.7</v>
      </c>
      <c r="V232" s="86" t="s">
        <v>9924</v>
      </c>
      <c r="W232" s="88" t="s">
        <v>2606</v>
      </c>
    </row>
    <row r="233" spans="1:23" ht="15" customHeight="1" x14ac:dyDescent="0.2">
      <c r="A233" s="1" t="s">
        <v>8342</v>
      </c>
      <c r="B233" s="62" t="s">
        <v>8343</v>
      </c>
      <c r="C233" s="62" t="s">
        <v>5138</v>
      </c>
      <c r="D233" s="1" t="s">
        <v>8344</v>
      </c>
      <c r="E233" s="2">
        <v>1</v>
      </c>
      <c r="F233" s="2">
        <v>5.25</v>
      </c>
      <c r="G233" s="2">
        <v>1.1025</v>
      </c>
      <c r="H233" s="2">
        <v>5.25</v>
      </c>
      <c r="I233" s="2">
        <v>1.1000000000000001</v>
      </c>
      <c r="J233" s="63">
        <v>45230</v>
      </c>
      <c r="K233" s="85">
        <v>2</v>
      </c>
      <c r="L233" s="60">
        <v>1</v>
      </c>
      <c r="M233" s="15"/>
      <c r="N233" s="15"/>
      <c r="O233" s="15"/>
      <c r="P233" s="89" t="s">
        <v>122</v>
      </c>
      <c r="Q233" s="16" t="s">
        <v>5296</v>
      </c>
      <c r="R233" s="86" t="s">
        <v>2587</v>
      </c>
      <c r="S233" s="15"/>
      <c r="T233" s="89" t="s">
        <v>224</v>
      </c>
      <c r="U233" s="90">
        <v>6.35</v>
      </c>
      <c r="V233" s="86" t="s">
        <v>9924</v>
      </c>
      <c r="W233" s="88" t="s">
        <v>5279</v>
      </c>
    </row>
    <row r="234" spans="1:23" ht="15" customHeight="1" x14ac:dyDescent="0.2">
      <c r="A234" s="1" t="s">
        <v>8230</v>
      </c>
      <c r="B234" s="62" t="s">
        <v>8231</v>
      </c>
      <c r="C234" s="62" t="s">
        <v>5138</v>
      </c>
      <c r="D234" s="1" t="s">
        <v>8232</v>
      </c>
      <c r="E234" s="2">
        <v>1</v>
      </c>
      <c r="F234" s="2">
        <v>19.399999999999999</v>
      </c>
      <c r="G234" s="2">
        <v>4.0739999999999998</v>
      </c>
      <c r="H234" s="2">
        <v>19.399999999999999</v>
      </c>
      <c r="I234" s="2">
        <v>4.07</v>
      </c>
      <c r="J234" s="63">
        <v>45230</v>
      </c>
      <c r="K234" s="85">
        <v>2</v>
      </c>
      <c r="L234" s="60">
        <v>1</v>
      </c>
      <c r="M234" s="15"/>
      <c r="N234" s="15"/>
      <c r="O234" s="15"/>
      <c r="P234" s="89" t="s">
        <v>234</v>
      </c>
      <c r="Q234" s="16" t="s">
        <v>9122</v>
      </c>
      <c r="R234" s="86" t="s">
        <v>2587</v>
      </c>
      <c r="S234" s="15"/>
      <c r="T234" s="89" t="s">
        <v>8233</v>
      </c>
      <c r="U234" s="90">
        <v>23.47</v>
      </c>
      <c r="V234" s="86" t="s">
        <v>9924</v>
      </c>
      <c r="W234" s="88" t="s">
        <v>5226</v>
      </c>
    </row>
    <row r="235" spans="1:23" ht="15" customHeight="1" x14ac:dyDescent="0.2">
      <c r="A235" s="1" t="s">
        <v>8277</v>
      </c>
      <c r="B235" s="62" t="s">
        <v>8278</v>
      </c>
      <c r="C235" s="62" t="s">
        <v>5139</v>
      </c>
      <c r="D235" s="1" t="s">
        <v>8279</v>
      </c>
      <c r="E235" s="2">
        <v>3</v>
      </c>
      <c r="F235" s="2">
        <v>280</v>
      </c>
      <c r="G235" s="2">
        <v>58.8</v>
      </c>
      <c r="H235" s="2">
        <v>280</v>
      </c>
      <c r="I235" s="2">
        <v>28</v>
      </c>
      <c r="J235" s="63">
        <v>45230</v>
      </c>
      <c r="K235" s="85">
        <v>2</v>
      </c>
      <c r="L235" s="60">
        <v>1</v>
      </c>
      <c r="M235" s="15"/>
      <c r="N235" s="15"/>
      <c r="O235" s="15"/>
      <c r="P235" s="89" t="s">
        <v>403</v>
      </c>
      <c r="Q235" s="16" t="s">
        <v>8280</v>
      </c>
      <c r="R235" s="86" t="s">
        <v>2587</v>
      </c>
      <c r="S235" s="15"/>
      <c r="T235" s="89" t="s">
        <v>400</v>
      </c>
      <c r="U235" s="90">
        <v>308</v>
      </c>
      <c r="V235" s="86" t="s">
        <v>9924</v>
      </c>
      <c r="W235" s="88" t="s">
        <v>5249</v>
      </c>
    </row>
    <row r="236" spans="1:23" ht="15" customHeight="1" x14ac:dyDescent="0.2">
      <c r="A236" s="1" t="s">
        <v>8216</v>
      </c>
      <c r="B236" s="62" t="s">
        <v>8217</v>
      </c>
      <c r="C236" s="62" t="s">
        <v>5138</v>
      </c>
      <c r="D236" s="1" t="s">
        <v>8218</v>
      </c>
      <c r="E236" s="2">
        <v>1</v>
      </c>
      <c r="F236" s="2">
        <v>122.78</v>
      </c>
      <c r="G236" s="2">
        <v>25.783799999999999</v>
      </c>
      <c r="H236" s="2">
        <v>122.78</v>
      </c>
      <c r="I236" s="2">
        <v>25.78</v>
      </c>
      <c r="J236" s="63">
        <v>45230</v>
      </c>
      <c r="K236" s="85">
        <v>2</v>
      </c>
      <c r="L236" s="60">
        <v>1</v>
      </c>
      <c r="M236" s="15"/>
      <c r="N236" s="15"/>
      <c r="O236" s="15"/>
      <c r="P236" s="89" t="s">
        <v>143</v>
      </c>
      <c r="Q236" s="16" t="s">
        <v>561</v>
      </c>
      <c r="R236" s="86" t="s">
        <v>2587</v>
      </c>
      <c r="S236" s="15"/>
      <c r="T236" s="89" t="s">
        <v>42</v>
      </c>
      <c r="U236" s="90">
        <v>148.56</v>
      </c>
      <c r="V236" s="86" t="s">
        <v>9924</v>
      </c>
      <c r="W236" s="88" t="s">
        <v>5279</v>
      </c>
    </row>
    <row r="237" spans="1:23" ht="15" customHeight="1" x14ac:dyDescent="0.2">
      <c r="A237" s="1" t="s">
        <v>8267</v>
      </c>
      <c r="B237" s="62" t="s">
        <v>8268</v>
      </c>
      <c r="C237" s="62" t="s">
        <v>5138</v>
      </c>
      <c r="D237" s="1" t="s">
        <v>8269</v>
      </c>
      <c r="E237" s="2">
        <v>0.1</v>
      </c>
      <c r="F237" s="2">
        <v>138</v>
      </c>
      <c r="G237" s="2">
        <v>28.98</v>
      </c>
      <c r="H237" s="2">
        <v>125.45</v>
      </c>
      <c r="I237" s="2">
        <v>12.55</v>
      </c>
      <c r="J237" s="63">
        <v>45230</v>
      </c>
      <c r="K237" s="85">
        <v>2</v>
      </c>
      <c r="L237" s="60">
        <v>1</v>
      </c>
      <c r="M237" s="15"/>
      <c r="N237" s="15"/>
      <c r="O237" s="15"/>
      <c r="P237" s="89" t="s">
        <v>7084</v>
      </c>
      <c r="Q237" s="16" t="s">
        <v>8270</v>
      </c>
      <c r="R237" s="86" t="s">
        <v>2587</v>
      </c>
      <c r="S237" s="15"/>
      <c r="T237" s="89" t="s">
        <v>8271</v>
      </c>
      <c r="U237" s="90">
        <v>138</v>
      </c>
      <c r="V237" s="86" t="s">
        <v>9924</v>
      </c>
      <c r="W237" s="88" t="s">
        <v>5249</v>
      </c>
    </row>
    <row r="238" spans="1:23" ht="15" customHeight="1" x14ac:dyDescent="0.2">
      <c r="A238" s="1" t="s">
        <v>8284</v>
      </c>
      <c r="B238" s="62" t="s">
        <v>8285</v>
      </c>
      <c r="C238" s="62" t="s">
        <v>5138</v>
      </c>
      <c r="D238" s="1" t="s">
        <v>8286</v>
      </c>
      <c r="E238" s="2">
        <v>1</v>
      </c>
      <c r="F238" s="2">
        <v>156.19999999999999</v>
      </c>
      <c r="G238" s="2">
        <v>32.802</v>
      </c>
      <c r="H238" s="2">
        <v>156.19999999999999</v>
      </c>
      <c r="I238" s="2">
        <v>32.799999999999997</v>
      </c>
      <c r="J238" s="63">
        <v>45230</v>
      </c>
      <c r="K238" s="85">
        <v>2</v>
      </c>
      <c r="L238" s="60">
        <v>1</v>
      </c>
      <c r="M238" s="15"/>
      <c r="N238" s="15"/>
      <c r="O238" s="15"/>
      <c r="P238" s="89" t="s">
        <v>8287</v>
      </c>
      <c r="Q238" s="16" t="s">
        <v>8288</v>
      </c>
      <c r="R238" s="86" t="s">
        <v>2587</v>
      </c>
      <c r="S238" s="15"/>
      <c r="T238" s="89" t="s">
        <v>1714</v>
      </c>
      <c r="U238" s="90">
        <v>189</v>
      </c>
      <c r="V238" s="86" t="s">
        <v>9924</v>
      </c>
      <c r="W238" s="88" t="s">
        <v>5249</v>
      </c>
    </row>
    <row r="239" spans="1:23" ht="15" customHeight="1" x14ac:dyDescent="0.2">
      <c r="A239" s="1" t="s">
        <v>8317</v>
      </c>
      <c r="B239" s="62" t="s">
        <v>8318</v>
      </c>
      <c r="C239" s="62" t="s">
        <v>5138</v>
      </c>
      <c r="D239" s="1" t="s">
        <v>7886</v>
      </c>
      <c r="E239" s="2">
        <v>0.1</v>
      </c>
      <c r="F239" s="2">
        <v>151.61000000000001</v>
      </c>
      <c r="G239" s="2">
        <v>31.838100000000001</v>
      </c>
      <c r="H239" s="2">
        <v>151.61000000000001</v>
      </c>
      <c r="I239" s="2">
        <v>31.84</v>
      </c>
      <c r="J239" s="63">
        <v>45230</v>
      </c>
      <c r="K239" s="85">
        <v>2</v>
      </c>
      <c r="L239" s="60">
        <v>1</v>
      </c>
      <c r="M239" s="15"/>
      <c r="N239" s="15"/>
      <c r="O239" s="15"/>
      <c r="P239" s="89" t="s">
        <v>183</v>
      </c>
      <c r="Q239" s="16" t="s">
        <v>2984</v>
      </c>
      <c r="R239" s="86" t="s">
        <v>2587</v>
      </c>
      <c r="S239" s="15"/>
      <c r="T239" s="89" t="s">
        <v>2988</v>
      </c>
      <c r="U239" s="90">
        <v>183.45</v>
      </c>
      <c r="V239" s="86" t="s">
        <v>9924</v>
      </c>
      <c r="W239" s="88" t="s">
        <v>5279</v>
      </c>
    </row>
    <row r="240" spans="1:23" ht="15" customHeight="1" x14ac:dyDescent="0.2">
      <c r="A240" s="1" t="s">
        <v>8225</v>
      </c>
      <c r="B240" s="62" t="s">
        <v>8226</v>
      </c>
      <c r="C240" s="62" t="s">
        <v>5139</v>
      </c>
      <c r="D240" s="1" t="s">
        <v>8227</v>
      </c>
      <c r="E240" s="2">
        <v>2</v>
      </c>
      <c r="F240" s="2">
        <v>1000</v>
      </c>
      <c r="G240" s="2">
        <v>210</v>
      </c>
      <c r="H240" s="2">
        <v>1000</v>
      </c>
      <c r="I240" s="2">
        <v>210</v>
      </c>
      <c r="J240" s="63">
        <v>45230</v>
      </c>
      <c r="K240" s="85">
        <v>2</v>
      </c>
      <c r="L240" s="60">
        <v>1</v>
      </c>
      <c r="M240" s="15"/>
      <c r="N240" s="15"/>
      <c r="O240" s="15"/>
      <c r="P240" s="89" t="s">
        <v>8228</v>
      </c>
      <c r="Q240" s="16" t="s">
        <v>8229</v>
      </c>
      <c r="R240" s="86" t="s">
        <v>2587</v>
      </c>
      <c r="S240" s="15"/>
      <c r="T240" s="89" t="s">
        <v>7792</v>
      </c>
      <c r="U240" s="90">
        <v>1210</v>
      </c>
      <c r="V240" s="86" t="s">
        <v>9924</v>
      </c>
      <c r="W240" s="88" t="s">
        <v>5279</v>
      </c>
    </row>
    <row r="241" spans="1:23" ht="15" customHeight="1" x14ac:dyDescent="0.2">
      <c r="A241" s="1" t="s">
        <v>8423</v>
      </c>
      <c r="B241" s="62" t="s">
        <v>8424</v>
      </c>
      <c r="C241" s="62" t="s">
        <v>5139</v>
      </c>
      <c r="D241" s="1" t="s">
        <v>8425</v>
      </c>
      <c r="E241" s="2">
        <v>2</v>
      </c>
      <c r="F241" s="2">
        <v>3500</v>
      </c>
      <c r="G241" s="2">
        <v>735</v>
      </c>
      <c r="H241" s="2">
        <v>2892</v>
      </c>
      <c r="I241" s="2">
        <v>607.32000000000005</v>
      </c>
      <c r="J241" s="63">
        <v>45232</v>
      </c>
      <c r="K241" s="85">
        <v>1</v>
      </c>
      <c r="L241" s="60">
        <v>1</v>
      </c>
      <c r="M241" s="15"/>
      <c r="N241" s="15"/>
      <c r="O241" s="15"/>
      <c r="P241" s="89" t="s">
        <v>9952</v>
      </c>
      <c r="Q241" s="16" t="s">
        <v>8426</v>
      </c>
      <c r="R241" s="86" t="s">
        <v>2587</v>
      </c>
      <c r="S241" s="15"/>
      <c r="T241" s="89" t="s">
        <v>2055</v>
      </c>
      <c r="U241" s="90">
        <v>3499.32</v>
      </c>
      <c r="V241" s="86" t="s">
        <v>9924</v>
      </c>
      <c r="W241" s="88" t="s">
        <v>5279</v>
      </c>
    </row>
    <row r="242" spans="1:23" ht="15" customHeight="1" x14ac:dyDescent="0.2">
      <c r="A242" s="1" t="s">
        <v>8354</v>
      </c>
      <c r="B242" s="62" t="s">
        <v>8355</v>
      </c>
      <c r="C242" s="62" t="s">
        <v>5139</v>
      </c>
      <c r="D242" s="1" t="s">
        <v>8356</v>
      </c>
      <c r="E242" s="2">
        <v>0.2</v>
      </c>
      <c r="F242" s="2">
        <v>323</v>
      </c>
      <c r="G242" s="2">
        <v>67.83</v>
      </c>
      <c r="H242" s="2">
        <v>323</v>
      </c>
      <c r="I242" s="2">
        <v>67.83</v>
      </c>
      <c r="J242" s="63">
        <v>45232</v>
      </c>
      <c r="K242" s="85">
        <v>2</v>
      </c>
      <c r="L242" s="60">
        <v>1</v>
      </c>
      <c r="M242" s="15"/>
      <c r="N242" s="15"/>
      <c r="O242" s="15"/>
      <c r="P242" s="89" t="s">
        <v>9960</v>
      </c>
      <c r="Q242" s="16" t="s">
        <v>1257</v>
      </c>
      <c r="R242" s="86" t="s">
        <v>2587</v>
      </c>
      <c r="S242" s="15"/>
      <c r="T242" s="89" t="s">
        <v>2177</v>
      </c>
      <c r="U242" s="90">
        <v>390.83</v>
      </c>
      <c r="V242" s="86" t="s">
        <v>9924</v>
      </c>
      <c r="W242" s="88" t="s">
        <v>5230</v>
      </c>
    </row>
    <row r="243" spans="1:23" ht="15" customHeight="1" x14ac:dyDescent="0.2">
      <c r="A243" s="1" t="s">
        <v>8391</v>
      </c>
      <c r="B243" s="62" t="s">
        <v>8392</v>
      </c>
      <c r="C243" s="62" t="s">
        <v>5139</v>
      </c>
      <c r="D243" s="1" t="s">
        <v>8393</v>
      </c>
      <c r="E243" s="2">
        <v>2</v>
      </c>
      <c r="F243" s="2">
        <v>2470</v>
      </c>
      <c r="G243" s="2">
        <v>518.69999999999993</v>
      </c>
      <c r="H243" s="2">
        <v>2470</v>
      </c>
      <c r="I243" s="2">
        <v>0</v>
      </c>
      <c r="J243" s="63">
        <v>45232</v>
      </c>
      <c r="K243" s="85">
        <v>2</v>
      </c>
      <c r="L243" s="60">
        <v>1</v>
      </c>
      <c r="M243" s="15"/>
      <c r="N243" s="15"/>
      <c r="O243" s="15"/>
      <c r="P243" s="89" t="s">
        <v>9963</v>
      </c>
      <c r="Q243" s="16" t="s">
        <v>8394</v>
      </c>
      <c r="R243" s="86" t="s">
        <v>2587</v>
      </c>
      <c r="S243" s="15"/>
      <c r="T243" s="89" t="s">
        <v>1266</v>
      </c>
      <c r="U243" s="90">
        <v>2470</v>
      </c>
      <c r="V243" s="86" t="s">
        <v>9924</v>
      </c>
      <c r="W243" s="88" t="s">
        <v>5334</v>
      </c>
    </row>
    <row r="244" spans="1:23" ht="15" customHeight="1" x14ac:dyDescent="0.2">
      <c r="A244" s="1" t="s">
        <v>8403</v>
      </c>
      <c r="B244" s="62" t="s">
        <v>8404</v>
      </c>
      <c r="C244" s="62" t="s">
        <v>5138</v>
      </c>
      <c r="D244" s="1" t="s">
        <v>8405</v>
      </c>
      <c r="E244" s="2">
        <v>1</v>
      </c>
      <c r="F244" s="2">
        <v>2066.11</v>
      </c>
      <c r="G244" s="2">
        <v>433.88310000000001</v>
      </c>
      <c r="H244" s="2">
        <v>2066.11</v>
      </c>
      <c r="I244" s="2">
        <v>433.88</v>
      </c>
      <c r="J244" s="63">
        <v>45232</v>
      </c>
      <c r="K244" s="85">
        <v>2</v>
      </c>
      <c r="L244" s="60">
        <v>1</v>
      </c>
      <c r="M244" s="15"/>
      <c r="N244" s="15"/>
      <c r="O244" s="15"/>
      <c r="P244" s="89" t="s">
        <v>9969</v>
      </c>
      <c r="Q244" s="16" t="s">
        <v>6151</v>
      </c>
      <c r="R244" s="86" t="s">
        <v>2587</v>
      </c>
      <c r="S244" s="15"/>
      <c r="T244" s="89" t="s">
        <v>8406</v>
      </c>
      <c r="U244" s="90">
        <v>2499.9899999999998</v>
      </c>
      <c r="V244" s="86" t="s">
        <v>9924</v>
      </c>
      <c r="W244" s="88" t="s">
        <v>5334</v>
      </c>
    </row>
    <row r="245" spans="1:23" ht="15" customHeight="1" x14ac:dyDescent="0.2">
      <c r="A245" s="1" t="s">
        <v>8412</v>
      </c>
      <c r="B245" s="62" t="s">
        <v>8413</v>
      </c>
      <c r="C245" s="62" t="s">
        <v>5138</v>
      </c>
      <c r="D245" s="1" t="s">
        <v>8414</v>
      </c>
      <c r="E245" s="2">
        <v>1</v>
      </c>
      <c r="F245" s="2">
        <v>122</v>
      </c>
      <c r="G245" s="2">
        <v>25.619999999999997</v>
      </c>
      <c r="H245" s="2">
        <v>122</v>
      </c>
      <c r="I245" s="2">
        <v>25.62</v>
      </c>
      <c r="J245" s="63">
        <v>45232</v>
      </c>
      <c r="K245" s="85">
        <v>2</v>
      </c>
      <c r="L245" s="60">
        <v>1</v>
      </c>
      <c r="M245" s="15"/>
      <c r="N245" s="15"/>
      <c r="O245" s="15"/>
      <c r="P245" s="89" t="s">
        <v>9969</v>
      </c>
      <c r="Q245" s="16" t="s">
        <v>6151</v>
      </c>
      <c r="R245" s="86" t="s">
        <v>2587</v>
      </c>
      <c r="S245" s="15"/>
      <c r="T245" s="89" t="s">
        <v>784</v>
      </c>
      <c r="U245" s="90">
        <v>147.62</v>
      </c>
      <c r="V245" s="86" t="s">
        <v>9924</v>
      </c>
      <c r="W245" s="88" t="s">
        <v>5334</v>
      </c>
    </row>
    <row r="246" spans="1:23" ht="15" customHeight="1" x14ac:dyDescent="0.2">
      <c r="A246" s="1" t="s">
        <v>8415</v>
      </c>
      <c r="B246" s="62" t="s">
        <v>8416</v>
      </c>
      <c r="C246" s="62" t="s">
        <v>5139</v>
      </c>
      <c r="D246" s="1" t="s">
        <v>8417</v>
      </c>
      <c r="E246" s="2">
        <v>1</v>
      </c>
      <c r="F246" s="2">
        <v>1800</v>
      </c>
      <c r="G246" s="2">
        <v>378</v>
      </c>
      <c r="H246" s="2">
        <v>1800</v>
      </c>
      <c r="I246" s="2">
        <v>378</v>
      </c>
      <c r="J246" s="63">
        <v>45232</v>
      </c>
      <c r="K246" s="85">
        <v>2</v>
      </c>
      <c r="L246" s="60">
        <v>1</v>
      </c>
      <c r="M246" s="15"/>
      <c r="N246" s="15"/>
      <c r="O246" s="15"/>
      <c r="P246" s="89" t="s">
        <v>9976</v>
      </c>
      <c r="Q246" s="16" t="s">
        <v>8418</v>
      </c>
      <c r="R246" s="86" t="s">
        <v>2587</v>
      </c>
      <c r="S246" s="15"/>
      <c r="T246" s="89" t="s">
        <v>2211</v>
      </c>
      <c r="U246" s="90">
        <v>2178</v>
      </c>
      <c r="V246" s="86" t="s">
        <v>9924</v>
      </c>
      <c r="W246" s="88" t="s">
        <v>5279</v>
      </c>
    </row>
    <row r="247" spans="1:23" ht="15" customHeight="1" x14ac:dyDescent="0.2">
      <c r="A247" s="1" t="s">
        <v>8367</v>
      </c>
      <c r="B247" s="62" t="s">
        <v>8368</v>
      </c>
      <c r="C247" s="62" t="s">
        <v>5138</v>
      </c>
      <c r="D247" s="1" t="s">
        <v>8369</v>
      </c>
      <c r="E247" s="2">
        <v>1</v>
      </c>
      <c r="F247" s="2">
        <v>105.05</v>
      </c>
      <c r="G247" s="2">
        <v>22.060499999999998</v>
      </c>
      <c r="H247" s="2">
        <v>105.05</v>
      </c>
      <c r="I247" s="2">
        <v>22.06</v>
      </c>
      <c r="J247" s="63">
        <v>45232</v>
      </c>
      <c r="K247" s="85">
        <v>2</v>
      </c>
      <c r="L247" s="60">
        <v>1</v>
      </c>
      <c r="M247" s="15"/>
      <c r="N247" s="15"/>
      <c r="O247" s="15"/>
      <c r="P247" s="89" t="s">
        <v>9988</v>
      </c>
      <c r="Q247" s="16" t="s">
        <v>8370</v>
      </c>
      <c r="R247" s="86" t="s">
        <v>2587</v>
      </c>
      <c r="S247" s="15"/>
      <c r="T247" s="89" t="s">
        <v>8371</v>
      </c>
      <c r="U247" s="90">
        <v>127.11</v>
      </c>
      <c r="V247" s="86" t="s">
        <v>9924</v>
      </c>
      <c r="W247" s="88" t="s">
        <v>5249</v>
      </c>
    </row>
    <row r="248" spans="1:23" ht="15" customHeight="1" x14ac:dyDescent="0.2">
      <c r="A248" s="1" t="s">
        <v>8419</v>
      </c>
      <c r="B248" s="62" t="s">
        <v>8420</v>
      </c>
      <c r="C248" s="62" t="s">
        <v>5138</v>
      </c>
      <c r="D248" s="1" t="s">
        <v>8421</v>
      </c>
      <c r="E248" s="2">
        <v>0.1</v>
      </c>
      <c r="F248" s="2">
        <v>28</v>
      </c>
      <c r="G248" s="2">
        <v>5.88</v>
      </c>
      <c r="H248" s="2">
        <v>28</v>
      </c>
      <c r="I248" s="2">
        <v>5.88</v>
      </c>
      <c r="J248" s="63">
        <v>45232</v>
      </c>
      <c r="K248" s="85">
        <v>2</v>
      </c>
      <c r="L248" s="60">
        <v>1</v>
      </c>
      <c r="M248" s="15"/>
      <c r="N248" s="15"/>
      <c r="O248" s="15"/>
      <c r="P248" s="89" t="s">
        <v>9996</v>
      </c>
      <c r="Q248" s="16" t="s">
        <v>8422</v>
      </c>
      <c r="R248" s="86" t="s">
        <v>2587</v>
      </c>
      <c r="S248" s="15"/>
      <c r="T248" s="89" t="s">
        <v>948</v>
      </c>
      <c r="U248" s="90">
        <v>33.880000000000003</v>
      </c>
      <c r="V248" s="86" t="s">
        <v>9924</v>
      </c>
      <c r="W248" s="88" t="s">
        <v>5279</v>
      </c>
    </row>
    <row r="249" spans="1:23" ht="15" customHeight="1" x14ac:dyDescent="0.2">
      <c r="A249" s="1" t="s">
        <v>8438</v>
      </c>
      <c r="B249" s="62" t="s">
        <v>8439</v>
      </c>
      <c r="C249" s="62" t="s">
        <v>5138</v>
      </c>
      <c r="D249" s="1" t="s">
        <v>8440</v>
      </c>
      <c r="E249" s="2">
        <v>0.1</v>
      </c>
      <c r="F249" s="2">
        <v>162</v>
      </c>
      <c r="G249" s="2">
        <v>34.019999999999996</v>
      </c>
      <c r="H249" s="2">
        <v>161.01</v>
      </c>
      <c r="I249" s="2">
        <v>33.81</v>
      </c>
      <c r="J249" s="63">
        <v>45232</v>
      </c>
      <c r="K249" s="85">
        <v>2</v>
      </c>
      <c r="L249" s="60">
        <v>1</v>
      </c>
      <c r="M249" s="15"/>
      <c r="N249" s="15"/>
      <c r="O249" s="15"/>
      <c r="P249" s="89" t="s">
        <v>897</v>
      </c>
      <c r="Q249" s="16" t="s">
        <v>4700</v>
      </c>
      <c r="R249" s="86" t="s">
        <v>2587</v>
      </c>
      <c r="S249" s="15"/>
      <c r="T249" s="89" t="s">
        <v>128</v>
      </c>
      <c r="U249" s="90">
        <v>194.82</v>
      </c>
      <c r="V249" s="86" t="s">
        <v>9924</v>
      </c>
      <c r="W249" s="88" t="s">
        <v>5504</v>
      </c>
    </row>
    <row r="250" spans="1:23" ht="15" customHeight="1" x14ac:dyDescent="0.2">
      <c r="A250" s="1" t="s">
        <v>8456</v>
      </c>
      <c r="B250" s="62" t="s">
        <v>8457</v>
      </c>
      <c r="C250" s="62" t="s">
        <v>5138</v>
      </c>
      <c r="D250" s="1" t="s">
        <v>8458</v>
      </c>
      <c r="E250" s="2">
        <v>0.1</v>
      </c>
      <c r="F250" s="2">
        <v>2350</v>
      </c>
      <c r="G250" s="2">
        <v>493.5</v>
      </c>
      <c r="H250" s="2">
        <v>2350</v>
      </c>
      <c r="I250" s="2">
        <v>493.5</v>
      </c>
      <c r="J250" s="63">
        <v>45232</v>
      </c>
      <c r="K250" s="85">
        <v>2</v>
      </c>
      <c r="L250" s="60">
        <v>1</v>
      </c>
      <c r="M250" s="15"/>
      <c r="N250" s="15"/>
      <c r="O250" s="15"/>
      <c r="P250" s="89" t="s">
        <v>8459</v>
      </c>
      <c r="Q250" s="16" t="s">
        <v>8460</v>
      </c>
      <c r="R250" s="86" t="s">
        <v>2587</v>
      </c>
      <c r="S250" s="15"/>
      <c r="T250" s="89" t="s">
        <v>3803</v>
      </c>
      <c r="U250" s="90">
        <v>2843.5</v>
      </c>
      <c r="V250" s="86" t="s">
        <v>9924</v>
      </c>
      <c r="W250" s="88" t="s">
        <v>5460</v>
      </c>
    </row>
    <row r="251" spans="1:23" ht="15" customHeight="1" x14ac:dyDescent="0.2">
      <c r="A251" s="1" t="s">
        <v>8377</v>
      </c>
      <c r="B251" s="62" t="s">
        <v>8378</v>
      </c>
      <c r="C251" s="62" t="s">
        <v>5138</v>
      </c>
      <c r="D251" s="1" t="s">
        <v>8379</v>
      </c>
      <c r="E251" s="2">
        <v>0.2</v>
      </c>
      <c r="F251" s="2">
        <v>71.489999999999995</v>
      </c>
      <c r="G251" s="2">
        <v>15.012899999999998</v>
      </c>
      <c r="H251" s="2">
        <v>71.5</v>
      </c>
      <c r="I251" s="2">
        <v>15.01</v>
      </c>
      <c r="J251" s="63">
        <v>45232</v>
      </c>
      <c r="K251" s="85">
        <v>2</v>
      </c>
      <c r="L251" s="60">
        <v>1</v>
      </c>
      <c r="M251" s="15"/>
      <c r="N251" s="15"/>
      <c r="O251" s="15"/>
      <c r="P251" s="89" t="s">
        <v>2118</v>
      </c>
      <c r="Q251" s="16" t="s">
        <v>2119</v>
      </c>
      <c r="R251" s="86" t="s">
        <v>2587</v>
      </c>
      <c r="S251" s="15"/>
      <c r="T251" s="89" t="s">
        <v>31</v>
      </c>
      <c r="U251" s="90">
        <v>86.51</v>
      </c>
      <c r="V251" s="86" t="s">
        <v>9924</v>
      </c>
      <c r="W251" s="88" t="s">
        <v>5230</v>
      </c>
    </row>
    <row r="252" spans="1:23" ht="15" customHeight="1" x14ac:dyDescent="0.2">
      <c r="A252" s="1" t="s">
        <v>8357</v>
      </c>
      <c r="B252" s="62" t="s">
        <v>8358</v>
      </c>
      <c r="C252" s="62" t="s">
        <v>5138</v>
      </c>
      <c r="D252" s="1" t="s">
        <v>8359</v>
      </c>
      <c r="E252" s="2">
        <v>0.5</v>
      </c>
      <c r="F252" s="2">
        <v>3.98</v>
      </c>
      <c r="G252" s="2">
        <v>0.83579999999999999</v>
      </c>
      <c r="H252" s="2">
        <v>4</v>
      </c>
      <c r="I252" s="2">
        <v>0.84</v>
      </c>
      <c r="J252" s="63">
        <v>45232</v>
      </c>
      <c r="K252" s="85">
        <v>2</v>
      </c>
      <c r="L252" s="60">
        <v>1</v>
      </c>
      <c r="M252" s="15"/>
      <c r="N252" s="15"/>
      <c r="O252" s="15"/>
      <c r="P252" s="89" t="s">
        <v>2118</v>
      </c>
      <c r="Q252" s="16" t="s">
        <v>2754</v>
      </c>
      <c r="R252" s="86" t="s">
        <v>2587</v>
      </c>
      <c r="S252" s="15"/>
      <c r="T252" s="89" t="s">
        <v>5166</v>
      </c>
      <c r="U252" s="90">
        <v>4.84</v>
      </c>
      <c r="V252" s="86" t="s">
        <v>9924</v>
      </c>
      <c r="W252" s="88" t="s">
        <v>5230</v>
      </c>
    </row>
    <row r="253" spans="1:23" ht="15" customHeight="1" x14ac:dyDescent="0.2">
      <c r="A253" s="1" t="s">
        <v>8380</v>
      </c>
      <c r="B253" s="62" t="s">
        <v>8381</v>
      </c>
      <c r="C253" s="62" t="s">
        <v>5138</v>
      </c>
      <c r="D253" s="1" t="s">
        <v>8382</v>
      </c>
      <c r="E253" s="2">
        <v>0.5</v>
      </c>
      <c r="F253" s="2">
        <v>176.9</v>
      </c>
      <c r="G253" s="2">
        <v>37.149000000000001</v>
      </c>
      <c r="H253" s="2">
        <v>176.9</v>
      </c>
      <c r="I253" s="2">
        <v>37.15</v>
      </c>
      <c r="J253" s="63">
        <v>45232</v>
      </c>
      <c r="K253" s="85">
        <v>2</v>
      </c>
      <c r="L253" s="60">
        <v>1</v>
      </c>
      <c r="M253" s="15"/>
      <c r="N253" s="15"/>
      <c r="O253" s="15"/>
      <c r="P253" s="89" t="s">
        <v>607</v>
      </c>
      <c r="Q253" s="16" t="s">
        <v>6110</v>
      </c>
      <c r="R253" s="86" t="s">
        <v>2587</v>
      </c>
      <c r="S253" s="15"/>
      <c r="T253" s="89" t="s">
        <v>31</v>
      </c>
      <c r="U253" s="90">
        <v>214.05</v>
      </c>
      <c r="V253" s="86" t="s">
        <v>9924</v>
      </c>
      <c r="W253" s="88" t="s">
        <v>5230</v>
      </c>
    </row>
    <row r="254" spans="1:23" ht="15" customHeight="1" x14ac:dyDescent="0.2">
      <c r="A254" s="1" t="s">
        <v>8364</v>
      </c>
      <c r="B254" s="62" t="s">
        <v>8365</v>
      </c>
      <c r="C254" s="62" t="s">
        <v>5138</v>
      </c>
      <c r="D254" s="1" t="s">
        <v>8366</v>
      </c>
      <c r="E254" s="2">
        <v>0.1</v>
      </c>
      <c r="F254" s="2">
        <v>72</v>
      </c>
      <c r="G254" s="2">
        <v>15.12</v>
      </c>
      <c r="H254" s="2">
        <v>72</v>
      </c>
      <c r="I254" s="2">
        <v>15.12</v>
      </c>
      <c r="J254" s="63">
        <v>45232</v>
      </c>
      <c r="K254" s="85">
        <v>2</v>
      </c>
      <c r="L254" s="60">
        <v>1</v>
      </c>
      <c r="M254" s="15"/>
      <c r="N254" s="15"/>
      <c r="O254" s="15"/>
      <c r="P254" s="89" t="s">
        <v>607</v>
      </c>
      <c r="Q254" s="16" t="s">
        <v>6110</v>
      </c>
      <c r="R254" s="86" t="s">
        <v>2587</v>
      </c>
      <c r="S254" s="15"/>
      <c r="T254" s="89" t="s">
        <v>31</v>
      </c>
      <c r="U254" s="90">
        <v>87.12</v>
      </c>
      <c r="V254" s="86" t="s">
        <v>9924</v>
      </c>
      <c r="W254" s="88" t="s">
        <v>5230</v>
      </c>
    </row>
    <row r="255" spans="1:23" ht="15" customHeight="1" x14ac:dyDescent="0.2">
      <c r="A255" s="1" t="s">
        <v>8461</v>
      </c>
      <c r="B255" s="62" t="s">
        <v>8462</v>
      </c>
      <c r="C255" s="62" t="s">
        <v>5138</v>
      </c>
      <c r="D255" s="1" t="s">
        <v>8463</v>
      </c>
      <c r="E255" s="2">
        <v>0.1</v>
      </c>
      <c r="F255" s="2">
        <v>338.4</v>
      </c>
      <c r="G255" s="2">
        <v>71.063999999999993</v>
      </c>
      <c r="H255" s="2">
        <v>338.4</v>
      </c>
      <c r="I255" s="2">
        <v>71.06</v>
      </c>
      <c r="J255" s="63">
        <v>45232</v>
      </c>
      <c r="K255" s="85">
        <v>2</v>
      </c>
      <c r="L255" s="60">
        <v>1</v>
      </c>
      <c r="M255" s="15"/>
      <c r="N255" s="15"/>
      <c r="O255" s="15"/>
      <c r="P255" s="89" t="s">
        <v>211</v>
      </c>
      <c r="Q255" s="16" t="s">
        <v>8467</v>
      </c>
      <c r="R255" s="86" t="s">
        <v>2587</v>
      </c>
      <c r="S255" s="15"/>
      <c r="T255" s="89" t="s">
        <v>3803</v>
      </c>
      <c r="U255" s="90">
        <v>409.46</v>
      </c>
      <c r="V255" s="86" t="s">
        <v>9924</v>
      </c>
      <c r="W255" s="88" t="s">
        <v>5460</v>
      </c>
    </row>
    <row r="256" spans="1:23" ht="15" customHeight="1" x14ac:dyDescent="0.2">
      <c r="A256" s="1" t="s">
        <v>8464</v>
      </c>
      <c r="B256" s="62" t="s">
        <v>8465</v>
      </c>
      <c r="C256" s="62" t="s">
        <v>5138</v>
      </c>
      <c r="D256" s="1" t="s">
        <v>8466</v>
      </c>
      <c r="E256" s="2">
        <v>0.1</v>
      </c>
      <c r="F256" s="2">
        <v>1006.8</v>
      </c>
      <c r="G256" s="2">
        <v>211.42799999999997</v>
      </c>
      <c r="H256" s="2">
        <v>1006.8</v>
      </c>
      <c r="I256" s="2">
        <v>211.43</v>
      </c>
      <c r="J256" s="63">
        <v>45232</v>
      </c>
      <c r="K256" s="85">
        <v>2</v>
      </c>
      <c r="L256" s="60">
        <v>1</v>
      </c>
      <c r="M256" s="15"/>
      <c r="N256" s="15"/>
      <c r="O256" s="15"/>
      <c r="P256" s="89" t="s">
        <v>211</v>
      </c>
      <c r="Q256" s="16" t="s">
        <v>8467</v>
      </c>
      <c r="R256" s="86" t="s">
        <v>2587</v>
      </c>
      <c r="S256" s="15"/>
      <c r="T256" s="89" t="s">
        <v>8468</v>
      </c>
      <c r="U256" s="90">
        <v>1218.23</v>
      </c>
      <c r="V256" s="86" t="s">
        <v>9924</v>
      </c>
      <c r="W256" s="88" t="s">
        <v>5460</v>
      </c>
    </row>
    <row r="257" spans="1:23" ht="15" customHeight="1" x14ac:dyDescent="0.2">
      <c r="A257" s="1" t="s">
        <v>8452</v>
      </c>
      <c r="B257" s="62" t="s">
        <v>8453</v>
      </c>
      <c r="C257" s="62" t="s">
        <v>5138</v>
      </c>
      <c r="D257" s="1" t="s">
        <v>8454</v>
      </c>
      <c r="E257" s="2">
        <v>0.1</v>
      </c>
      <c r="F257" s="2">
        <v>333</v>
      </c>
      <c r="G257" s="2">
        <v>69.929999999999993</v>
      </c>
      <c r="H257" s="2">
        <v>333</v>
      </c>
      <c r="I257" s="2">
        <v>69.930000000000007</v>
      </c>
      <c r="J257" s="63">
        <v>45232</v>
      </c>
      <c r="K257" s="85">
        <v>2</v>
      </c>
      <c r="L257" s="60">
        <v>1</v>
      </c>
      <c r="M257" s="15"/>
      <c r="N257" s="15"/>
      <c r="O257" s="15"/>
      <c r="P257" s="89" t="s">
        <v>211</v>
      </c>
      <c r="Q257" s="16" t="s">
        <v>8455</v>
      </c>
      <c r="R257" s="86" t="s">
        <v>2587</v>
      </c>
      <c r="S257" s="15"/>
      <c r="T257" s="89" t="s">
        <v>3803</v>
      </c>
      <c r="U257" s="90">
        <v>402.93</v>
      </c>
      <c r="V257" s="86" t="s">
        <v>9924</v>
      </c>
      <c r="W257" s="88" t="s">
        <v>5460</v>
      </c>
    </row>
    <row r="258" spans="1:23" ht="15" customHeight="1" x14ac:dyDescent="0.2">
      <c r="A258" s="1" t="s">
        <v>8430</v>
      </c>
      <c r="B258" s="62" t="s">
        <v>8431</v>
      </c>
      <c r="C258" s="62" t="s">
        <v>5138</v>
      </c>
      <c r="D258" s="1" t="s">
        <v>8432</v>
      </c>
      <c r="E258" s="2">
        <v>0.2</v>
      </c>
      <c r="F258" s="2">
        <v>17.71</v>
      </c>
      <c r="G258" s="2">
        <v>3.7191000000000001</v>
      </c>
      <c r="H258" s="2">
        <v>17.71</v>
      </c>
      <c r="I258" s="2">
        <v>1.77</v>
      </c>
      <c r="J258" s="63">
        <v>45232</v>
      </c>
      <c r="K258" s="85">
        <v>2</v>
      </c>
      <c r="L258" s="60">
        <v>1</v>
      </c>
      <c r="M258" s="15"/>
      <c r="N258" s="15"/>
      <c r="O258" s="15"/>
      <c r="P258" s="89" t="s">
        <v>5317</v>
      </c>
      <c r="Q258" s="16" t="s">
        <v>6929</v>
      </c>
      <c r="R258" s="86" t="s">
        <v>2587</v>
      </c>
      <c r="S258" s="15"/>
      <c r="T258" s="89" t="s">
        <v>8433</v>
      </c>
      <c r="U258" s="90">
        <v>19.48</v>
      </c>
      <c r="V258" s="86" t="s">
        <v>9924</v>
      </c>
      <c r="W258" s="88" t="s">
        <v>5230</v>
      </c>
    </row>
    <row r="259" spans="1:23" ht="15" customHeight="1" x14ac:dyDescent="0.2">
      <c r="A259" s="1" t="s">
        <v>8434</v>
      </c>
      <c r="B259" s="62" t="s">
        <v>8435</v>
      </c>
      <c r="C259" s="62" t="s">
        <v>5139</v>
      </c>
      <c r="D259" s="1" t="s">
        <v>8436</v>
      </c>
      <c r="E259" s="2">
        <v>1</v>
      </c>
      <c r="F259" s="2">
        <v>735</v>
      </c>
      <c r="G259" s="2">
        <v>154.35</v>
      </c>
      <c r="H259" s="2">
        <v>735</v>
      </c>
      <c r="I259" s="2">
        <v>154.35</v>
      </c>
      <c r="J259" s="63">
        <v>45232</v>
      </c>
      <c r="K259" s="85">
        <v>2</v>
      </c>
      <c r="L259" s="60">
        <v>1</v>
      </c>
      <c r="M259" s="15"/>
      <c r="N259" s="15"/>
      <c r="O259" s="15"/>
      <c r="P259" s="89" t="s">
        <v>2007</v>
      </c>
      <c r="Q259" s="16" t="s">
        <v>2003</v>
      </c>
      <c r="R259" s="86" t="s">
        <v>2587</v>
      </c>
      <c r="S259" s="15"/>
      <c r="T259" s="89" t="s">
        <v>8437</v>
      </c>
      <c r="U259" s="90">
        <v>889.35</v>
      </c>
      <c r="V259" s="86" t="s">
        <v>9924</v>
      </c>
      <c r="W259" s="88" t="s">
        <v>5504</v>
      </c>
    </row>
    <row r="260" spans="1:23" ht="15" customHeight="1" x14ac:dyDescent="0.2">
      <c r="A260" s="1" t="s">
        <v>8350</v>
      </c>
      <c r="B260" s="62" t="s">
        <v>8351</v>
      </c>
      <c r="C260" s="62" t="s">
        <v>5138</v>
      </c>
      <c r="D260" s="1" t="s">
        <v>8352</v>
      </c>
      <c r="E260" s="2">
        <v>0.1</v>
      </c>
      <c r="F260" s="2">
        <v>124.86</v>
      </c>
      <c r="G260" s="2">
        <v>26.220599999999997</v>
      </c>
      <c r="H260" s="2">
        <v>107.36</v>
      </c>
      <c r="I260" s="2">
        <v>22.55</v>
      </c>
      <c r="J260" s="63">
        <v>45232</v>
      </c>
      <c r="K260" s="85">
        <v>2</v>
      </c>
      <c r="L260" s="60">
        <v>1</v>
      </c>
      <c r="M260" s="15"/>
      <c r="N260" s="15"/>
      <c r="O260" s="15"/>
      <c r="P260" s="89" t="s">
        <v>150</v>
      </c>
      <c r="Q260" s="16" t="s">
        <v>8353</v>
      </c>
      <c r="R260" s="86" t="s">
        <v>2587</v>
      </c>
      <c r="S260" s="15"/>
      <c r="T260" s="89" t="s">
        <v>608</v>
      </c>
      <c r="U260" s="90">
        <v>129.91</v>
      </c>
      <c r="V260" s="86" t="s">
        <v>9924</v>
      </c>
      <c r="W260" s="88" t="s">
        <v>5230</v>
      </c>
    </row>
    <row r="261" spans="1:23" ht="15" customHeight="1" x14ac:dyDescent="0.2">
      <c r="A261" s="1" t="s">
        <v>8446</v>
      </c>
      <c r="B261" s="62" t="s">
        <v>8447</v>
      </c>
      <c r="C261" s="62" t="s">
        <v>5139</v>
      </c>
      <c r="D261" s="1" t="s">
        <v>8448</v>
      </c>
      <c r="E261" s="2">
        <v>0.1</v>
      </c>
      <c r="F261" s="2">
        <v>3090</v>
      </c>
      <c r="G261" s="2">
        <v>648.9</v>
      </c>
      <c r="H261" s="2">
        <v>2250</v>
      </c>
      <c r="I261" s="2">
        <v>472.5</v>
      </c>
      <c r="J261" s="63">
        <v>45232</v>
      </c>
      <c r="K261" s="85">
        <v>1</v>
      </c>
      <c r="L261" s="60">
        <v>1</v>
      </c>
      <c r="M261" s="15"/>
      <c r="N261" s="15"/>
      <c r="O261" s="15"/>
      <c r="P261" s="89" t="s">
        <v>8449</v>
      </c>
      <c r="Q261" s="16" t="s">
        <v>8450</v>
      </c>
      <c r="R261" s="86" t="s">
        <v>2587</v>
      </c>
      <c r="S261" s="15"/>
      <c r="T261" s="89" t="s">
        <v>8451</v>
      </c>
      <c r="U261" s="90">
        <v>2722.5</v>
      </c>
      <c r="V261" s="86" t="s">
        <v>9924</v>
      </c>
      <c r="W261" s="88" t="s">
        <v>5460</v>
      </c>
    </row>
    <row r="262" spans="1:23" ht="15" customHeight="1" x14ac:dyDescent="0.2">
      <c r="A262" s="1" t="s">
        <v>8441</v>
      </c>
      <c r="B262" s="62" t="s">
        <v>8442</v>
      </c>
      <c r="C262" s="62" t="s">
        <v>5138</v>
      </c>
      <c r="D262" s="1" t="s">
        <v>8443</v>
      </c>
      <c r="E262" s="2">
        <v>1</v>
      </c>
      <c r="F262" s="2">
        <v>32.18</v>
      </c>
      <c r="G262" s="2">
        <v>6.7577999999999996</v>
      </c>
      <c r="H262" s="2">
        <v>32.18</v>
      </c>
      <c r="I262" s="2">
        <v>6.76</v>
      </c>
      <c r="J262" s="63">
        <v>45232</v>
      </c>
      <c r="K262" s="85">
        <v>2</v>
      </c>
      <c r="L262" s="60">
        <v>1</v>
      </c>
      <c r="M262" s="15"/>
      <c r="N262" s="15"/>
      <c r="O262" s="15"/>
      <c r="P262" s="89" t="s">
        <v>2016</v>
      </c>
      <c r="Q262" s="16" t="s">
        <v>8444</v>
      </c>
      <c r="R262" s="86" t="s">
        <v>2587</v>
      </c>
      <c r="S262" s="15"/>
      <c r="T262" s="89" t="s">
        <v>8445</v>
      </c>
      <c r="U262" s="90">
        <v>38.94</v>
      </c>
      <c r="V262" s="86" t="s">
        <v>9924</v>
      </c>
      <c r="W262" s="88" t="s">
        <v>5504</v>
      </c>
    </row>
    <row r="263" spans="1:23" ht="15" customHeight="1" x14ac:dyDescent="0.2">
      <c r="A263" s="1" t="s">
        <v>8383</v>
      </c>
      <c r="B263" s="62" t="s">
        <v>8384</v>
      </c>
      <c r="C263" s="62" t="s">
        <v>5138</v>
      </c>
      <c r="D263" s="1" t="s">
        <v>8385</v>
      </c>
      <c r="E263" s="2">
        <v>2</v>
      </c>
      <c r="F263" s="2">
        <v>870</v>
      </c>
      <c r="G263" s="2">
        <v>182.7</v>
      </c>
      <c r="H263" s="2">
        <v>870</v>
      </c>
      <c r="I263" s="2">
        <v>182.7</v>
      </c>
      <c r="J263" s="63">
        <v>45232</v>
      </c>
      <c r="K263" s="85">
        <v>2</v>
      </c>
      <c r="L263" s="60">
        <v>1</v>
      </c>
      <c r="M263" s="15"/>
      <c r="N263" s="15"/>
      <c r="O263" s="15"/>
      <c r="P263" s="89" t="s">
        <v>287</v>
      </c>
      <c r="Q263" s="16" t="s">
        <v>4205</v>
      </c>
      <c r="R263" s="86" t="s">
        <v>2587</v>
      </c>
      <c r="S263" s="15"/>
      <c r="T263" s="89" t="s">
        <v>6690</v>
      </c>
      <c r="U263" s="90">
        <v>1052.7</v>
      </c>
      <c r="V263" s="86" t="s">
        <v>9924</v>
      </c>
      <c r="W263" s="88" t="s">
        <v>5334</v>
      </c>
    </row>
    <row r="264" spans="1:23" ht="15" customHeight="1" x14ac:dyDescent="0.2">
      <c r="A264" s="1" t="s">
        <v>8360</v>
      </c>
      <c r="B264" s="62" t="s">
        <v>8361</v>
      </c>
      <c r="C264" s="62" t="s">
        <v>5138</v>
      </c>
      <c r="D264" s="1" t="s">
        <v>8362</v>
      </c>
      <c r="E264" s="2">
        <v>0.5</v>
      </c>
      <c r="F264" s="2">
        <v>62.31</v>
      </c>
      <c r="G264" s="2">
        <v>13.085100000000001</v>
      </c>
      <c r="H264" s="2">
        <v>62.31</v>
      </c>
      <c r="I264" s="2">
        <v>13.09</v>
      </c>
      <c r="J264" s="63">
        <v>45232</v>
      </c>
      <c r="K264" s="85">
        <v>2</v>
      </c>
      <c r="L264" s="60">
        <v>1</v>
      </c>
      <c r="M264" s="15"/>
      <c r="N264" s="15"/>
      <c r="O264" s="15"/>
      <c r="P264" s="89" t="s">
        <v>29</v>
      </c>
      <c r="Q264" s="16" t="s">
        <v>8363</v>
      </c>
      <c r="R264" s="86" t="s">
        <v>2587</v>
      </c>
      <c r="S264" s="15"/>
      <c r="T264" s="89" t="s">
        <v>3180</v>
      </c>
      <c r="U264" s="90">
        <v>75.400000000000006</v>
      </c>
      <c r="V264" s="86" t="s">
        <v>9924</v>
      </c>
      <c r="W264" s="88" t="s">
        <v>5230</v>
      </c>
    </row>
    <row r="265" spans="1:23" ht="15" customHeight="1" x14ac:dyDescent="0.2">
      <c r="A265" s="1" t="s">
        <v>8345</v>
      </c>
      <c r="B265" s="62" t="s">
        <v>8346</v>
      </c>
      <c r="C265" s="62" t="s">
        <v>5138</v>
      </c>
      <c r="D265" s="1" t="s">
        <v>8347</v>
      </c>
      <c r="E265" s="2">
        <v>0.2</v>
      </c>
      <c r="F265" s="2">
        <v>297.07</v>
      </c>
      <c r="G265" s="2">
        <v>62.384699999999995</v>
      </c>
      <c r="H265" s="2">
        <v>297.07</v>
      </c>
      <c r="I265" s="2">
        <v>62.38</v>
      </c>
      <c r="J265" s="63">
        <v>45232</v>
      </c>
      <c r="K265" s="85">
        <v>1</v>
      </c>
      <c r="L265" s="60">
        <v>1</v>
      </c>
      <c r="M265" s="15"/>
      <c r="N265" s="15"/>
      <c r="O265" s="15"/>
      <c r="P265" s="89" t="s">
        <v>8348</v>
      </c>
      <c r="Q265" s="16" t="s">
        <v>8349</v>
      </c>
      <c r="R265" s="86" t="s">
        <v>2587</v>
      </c>
      <c r="S265" s="15"/>
      <c r="T265" s="89" t="s">
        <v>6</v>
      </c>
      <c r="U265" s="90">
        <v>359.45</v>
      </c>
      <c r="V265" s="86" t="s">
        <v>9924</v>
      </c>
      <c r="W265" s="88" t="s">
        <v>5230</v>
      </c>
    </row>
    <row r="266" spans="1:23" ht="15" customHeight="1" x14ac:dyDescent="0.2">
      <c r="A266" s="1" t="s">
        <v>8375</v>
      </c>
      <c r="B266" s="62" t="s">
        <v>8376</v>
      </c>
      <c r="C266" s="62" t="s">
        <v>5139</v>
      </c>
      <c r="D266" s="1" t="s">
        <v>8101</v>
      </c>
      <c r="E266" s="2">
        <v>0.2</v>
      </c>
      <c r="F266" s="2">
        <v>165.33</v>
      </c>
      <c r="G266" s="2">
        <v>34.719300000000004</v>
      </c>
      <c r="H266" s="2">
        <v>165.33</v>
      </c>
      <c r="I266" s="2">
        <v>16.53</v>
      </c>
      <c r="J266" s="63">
        <v>45232</v>
      </c>
      <c r="K266" s="85">
        <v>2</v>
      </c>
      <c r="L266" s="60">
        <v>1</v>
      </c>
      <c r="M266" s="15"/>
      <c r="N266" s="15"/>
      <c r="O266" s="15"/>
      <c r="P266" s="89" t="s">
        <v>258</v>
      </c>
      <c r="Q266" s="16" t="s">
        <v>509</v>
      </c>
      <c r="R266" s="86" t="s">
        <v>2587</v>
      </c>
      <c r="S266" s="15"/>
      <c r="T266" s="89" t="s">
        <v>510</v>
      </c>
      <c r="U266" s="90">
        <v>181.86</v>
      </c>
      <c r="V266" s="86" t="s">
        <v>9924</v>
      </c>
      <c r="W266" s="88" t="s">
        <v>5230</v>
      </c>
    </row>
    <row r="267" spans="1:23" ht="15" customHeight="1" x14ac:dyDescent="0.2">
      <c r="A267" s="1" t="s">
        <v>8372</v>
      </c>
      <c r="B267" s="62" t="s">
        <v>8373</v>
      </c>
      <c r="C267" s="62" t="s">
        <v>5138</v>
      </c>
      <c r="D267" s="1" t="s">
        <v>8374</v>
      </c>
      <c r="E267" s="2">
        <v>1</v>
      </c>
      <c r="F267" s="2">
        <v>2298.2600000000002</v>
      </c>
      <c r="G267" s="2">
        <v>482.63460000000003</v>
      </c>
      <c r="H267" s="2">
        <v>2298.2600000000002</v>
      </c>
      <c r="I267" s="2">
        <v>482.63</v>
      </c>
      <c r="J267" s="63">
        <v>45232</v>
      </c>
      <c r="K267" s="85">
        <v>2</v>
      </c>
      <c r="L267" s="60">
        <v>1</v>
      </c>
      <c r="M267" s="15"/>
      <c r="N267" s="15"/>
      <c r="O267" s="15"/>
      <c r="P267" s="89" t="s">
        <v>8287</v>
      </c>
      <c r="Q267" s="16" t="s">
        <v>8288</v>
      </c>
      <c r="R267" s="86" t="s">
        <v>2587</v>
      </c>
      <c r="S267" s="15"/>
      <c r="T267" s="89" t="s">
        <v>176</v>
      </c>
      <c r="U267" s="90">
        <v>2780.89</v>
      </c>
      <c r="V267" s="86" t="s">
        <v>9924</v>
      </c>
      <c r="W267" s="88" t="s">
        <v>5249</v>
      </c>
    </row>
    <row r="268" spans="1:23" ht="15" customHeight="1" x14ac:dyDescent="0.2">
      <c r="A268" s="1" t="s">
        <v>8427</v>
      </c>
      <c r="B268" s="62" t="s">
        <v>8428</v>
      </c>
      <c r="C268" s="62" t="s">
        <v>5138</v>
      </c>
      <c r="D268" s="1" t="s">
        <v>8429</v>
      </c>
      <c r="E268" s="2">
        <v>0.2</v>
      </c>
      <c r="F268" s="2">
        <v>6452.63</v>
      </c>
      <c r="G268" s="2">
        <v>1355.0523000000001</v>
      </c>
      <c r="H268" s="2">
        <v>6452.63</v>
      </c>
      <c r="I268" s="2">
        <v>1355.05</v>
      </c>
      <c r="J268" s="63">
        <v>45232</v>
      </c>
      <c r="K268" s="85">
        <v>1</v>
      </c>
      <c r="L268" s="60">
        <v>1</v>
      </c>
      <c r="M268" s="15"/>
      <c r="N268" s="15"/>
      <c r="O268" s="15"/>
      <c r="P268" s="89" t="s">
        <v>183</v>
      </c>
      <c r="Q268" s="16" t="s">
        <v>2984</v>
      </c>
      <c r="R268" s="86" t="s">
        <v>2587</v>
      </c>
      <c r="S268" s="15"/>
      <c r="T268" s="89" t="s">
        <v>31</v>
      </c>
      <c r="U268" s="90">
        <v>7807.68</v>
      </c>
      <c r="V268" s="86" t="s">
        <v>9924</v>
      </c>
      <c r="W268" s="88" t="s">
        <v>5230</v>
      </c>
    </row>
    <row r="269" spans="1:23" ht="15" customHeight="1" x14ac:dyDescent="0.2">
      <c r="A269" s="1" t="s">
        <v>8398</v>
      </c>
      <c r="B269" s="62" t="s">
        <v>8399</v>
      </c>
      <c r="C269" s="62" t="s">
        <v>5139</v>
      </c>
      <c r="D269" s="1" t="s">
        <v>8400</v>
      </c>
      <c r="E269" s="2">
        <v>6</v>
      </c>
      <c r="F269" s="2">
        <v>2500</v>
      </c>
      <c r="G269" s="2">
        <v>0</v>
      </c>
      <c r="H269" s="2">
        <v>2500</v>
      </c>
      <c r="I269" s="2">
        <v>0</v>
      </c>
      <c r="J269" s="63">
        <v>45232</v>
      </c>
      <c r="K269" s="85">
        <v>2</v>
      </c>
      <c r="L269" s="60">
        <v>1</v>
      </c>
      <c r="M269" s="15"/>
      <c r="N269" s="15"/>
      <c r="O269" s="15"/>
      <c r="P269" s="89" t="s">
        <v>8401</v>
      </c>
      <c r="Q269" s="16" t="s">
        <v>8402</v>
      </c>
      <c r="R269" s="86" t="s">
        <v>2587</v>
      </c>
      <c r="S269" s="15"/>
      <c r="T269" s="89" t="s">
        <v>1002</v>
      </c>
      <c r="U269" s="90">
        <v>2500</v>
      </c>
      <c r="V269" s="86" t="s">
        <v>9924</v>
      </c>
      <c r="W269" s="88" t="s">
        <v>5334</v>
      </c>
    </row>
    <row r="270" spans="1:23" ht="15" customHeight="1" x14ac:dyDescent="0.2">
      <c r="A270" s="1" t="s">
        <v>8395</v>
      </c>
      <c r="B270" s="62" t="s">
        <v>8396</v>
      </c>
      <c r="C270" s="62" t="s">
        <v>5139</v>
      </c>
      <c r="D270" s="1" t="s">
        <v>8397</v>
      </c>
      <c r="E270" s="2">
        <v>1</v>
      </c>
      <c r="F270" s="2">
        <v>200</v>
      </c>
      <c r="G270" s="2">
        <v>42</v>
      </c>
      <c r="H270" s="2">
        <v>200</v>
      </c>
      <c r="I270" s="2">
        <v>0</v>
      </c>
      <c r="J270" s="63">
        <v>45232</v>
      </c>
      <c r="K270" s="85">
        <v>2</v>
      </c>
      <c r="L270" s="60">
        <v>1</v>
      </c>
      <c r="M270" s="15"/>
      <c r="N270" s="15"/>
      <c r="O270" s="15"/>
      <c r="P270" s="89" t="s">
        <v>2879</v>
      </c>
      <c r="Q270" s="16" t="s">
        <v>2880</v>
      </c>
      <c r="R270" s="86" t="s">
        <v>2587</v>
      </c>
      <c r="S270" s="15"/>
      <c r="T270" s="89" t="s">
        <v>1870</v>
      </c>
      <c r="U270" s="90">
        <v>200</v>
      </c>
      <c r="V270" s="86" t="s">
        <v>9924</v>
      </c>
      <c r="W270" s="88" t="s">
        <v>5334</v>
      </c>
    </row>
    <row r="271" spans="1:23" ht="15" customHeight="1" x14ac:dyDescent="0.2">
      <c r="A271" s="1" t="s">
        <v>8386</v>
      </c>
      <c r="B271" s="62" t="s">
        <v>8387</v>
      </c>
      <c r="C271" s="62" t="s">
        <v>5139</v>
      </c>
      <c r="D271" s="1" t="s">
        <v>8388</v>
      </c>
      <c r="E271" s="2">
        <v>2</v>
      </c>
      <c r="F271" s="2">
        <v>2700</v>
      </c>
      <c r="G271" s="2">
        <v>0</v>
      </c>
      <c r="H271" s="2">
        <v>2700</v>
      </c>
      <c r="I271" s="2">
        <v>0</v>
      </c>
      <c r="J271" s="63">
        <v>45232</v>
      </c>
      <c r="K271" s="85">
        <v>2</v>
      </c>
      <c r="L271" s="60">
        <v>1</v>
      </c>
      <c r="M271" s="15"/>
      <c r="N271" s="15"/>
      <c r="O271" s="15"/>
      <c r="P271" s="89" t="s">
        <v>8389</v>
      </c>
      <c r="Q271" s="16" t="s">
        <v>8390</v>
      </c>
      <c r="R271" s="86" t="s">
        <v>2587</v>
      </c>
      <c r="S271" s="15"/>
      <c r="T271" s="89" t="s">
        <v>1180</v>
      </c>
      <c r="U271" s="90">
        <v>2700</v>
      </c>
      <c r="V271" s="86" t="s">
        <v>9924</v>
      </c>
      <c r="W271" s="88" t="s">
        <v>5334</v>
      </c>
    </row>
    <row r="272" spans="1:23" ht="15" customHeight="1" x14ac:dyDescent="0.2">
      <c r="A272" s="1" t="s">
        <v>8407</v>
      </c>
      <c r="B272" s="62" t="s">
        <v>8408</v>
      </c>
      <c r="C272" s="62" t="s">
        <v>5139</v>
      </c>
      <c r="D272" s="1" t="s">
        <v>8409</v>
      </c>
      <c r="E272" s="2">
        <v>1</v>
      </c>
      <c r="F272" s="2">
        <v>129.78</v>
      </c>
      <c r="G272" s="2">
        <v>27.253799999999998</v>
      </c>
      <c r="H272" s="2">
        <v>129.78</v>
      </c>
      <c r="I272" s="2">
        <v>0</v>
      </c>
      <c r="J272" s="63">
        <v>45232</v>
      </c>
      <c r="K272" s="85">
        <v>2</v>
      </c>
      <c r="L272" s="60">
        <v>1</v>
      </c>
      <c r="M272" s="15"/>
      <c r="N272" s="15"/>
      <c r="O272" s="15"/>
      <c r="P272" s="89" t="s">
        <v>8410</v>
      </c>
      <c r="Q272" s="16" t="s">
        <v>8411</v>
      </c>
      <c r="R272" s="86" t="s">
        <v>2587</v>
      </c>
      <c r="S272" s="15"/>
      <c r="T272" s="89" t="s">
        <v>3781</v>
      </c>
      <c r="U272" s="90">
        <v>129.78</v>
      </c>
      <c r="V272" s="86" t="s">
        <v>9924</v>
      </c>
      <c r="W272" s="88" t="s">
        <v>5334</v>
      </c>
    </row>
    <row r="273" spans="1:23" ht="15" customHeight="1" x14ac:dyDescent="0.2">
      <c r="A273" s="1" t="s">
        <v>8486</v>
      </c>
      <c r="B273" s="62" t="s">
        <v>8487</v>
      </c>
      <c r="C273" s="62" t="s">
        <v>5138</v>
      </c>
      <c r="D273" s="1" t="s">
        <v>8488</v>
      </c>
      <c r="E273" s="2">
        <v>1</v>
      </c>
      <c r="F273" s="2">
        <v>2016</v>
      </c>
      <c r="G273" s="2">
        <v>423.35999999999996</v>
      </c>
      <c r="H273" s="2">
        <v>2016</v>
      </c>
      <c r="I273" s="2">
        <v>201.6</v>
      </c>
      <c r="J273" s="63">
        <v>45233</v>
      </c>
      <c r="K273" s="85">
        <v>2</v>
      </c>
      <c r="L273" s="60">
        <v>1</v>
      </c>
      <c r="M273" s="15"/>
      <c r="N273" s="15"/>
      <c r="O273" s="15"/>
      <c r="P273" s="89" t="s">
        <v>9987</v>
      </c>
      <c r="Q273" s="16" t="s">
        <v>8489</v>
      </c>
      <c r="R273" s="86" t="s">
        <v>2587</v>
      </c>
      <c r="S273" s="15"/>
      <c r="T273" s="89" t="s">
        <v>2298</v>
      </c>
      <c r="U273" s="90">
        <v>2217.6</v>
      </c>
      <c r="V273" s="86" t="s">
        <v>9924</v>
      </c>
      <c r="W273" s="88" t="s">
        <v>5249</v>
      </c>
    </row>
    <row r="274" spans="1:23" ht="15" customHeight="1" x14ac:dyDescent="0.2">
      <c r="A274" s="1" t="s">
        <v>8475</v>
      </c>
      <c r="B274" s="62" t="s">
        <v>8476</v>
      </c>
      <c r="C274" s="62" t="s">
        <v>5138</v>
      </c>
      <c r="D274" s="1" t="s">
        <v>8477</v>
      </c>
      <c r="E274" s="2">
        <v>1</v>
      </c>
      <c r="F274" s="2">
        <v>7.16</v>
      </c>
      <c r="G274" s="2">
        <v>1.5036</v>
      </c>
      <c r="H274" s="2">
        <v>7.16</v>
      </c>
      <c r="I274" s="2">
        <v>1.5</v>
      </c>
      <c r="J274" s="63">
        <v>45233</v>
      </c>
      <c r="K274" s="85">
        <v>2</v>
      </c>
      <c r="L274" s="60">
        <v>1</v>
      </c>
      <c r="M274" s="15"/>
      <c r="N274" s="15"/>
      <c r="O274" s="15"/>
      <c r="P274" s="89" t="s">
        <v>140</v>
      </c>
      <c r="Q274" s="16" t="s">
        <v>4700</v>
      </c>
      <c r="R274" s="86" t="s">
        <v>2587</v>
      </c>
      <c r="S274" s="15"/>
      <c r="T274" s="89" t="s">
        <v>354</v>
      </c>
      <c r="U274" s="90">
        <v>8.66</v>
      </c>
      <c r="V274" s="86" t="s">
        <v>9924</v>
      </c>
      <c r="W274" s="88" t="s">
        <v>5249</v>
      </c>
    </row>
    <row r="275" spans="1:23" ht="15" customHeight="1" x14ac:dyDescent="0.2">
      <c r="A275" s="1" t="s">
        <v>8511</v>
      </c>
      <c r="B275" s="62" t="s">
        <v>8512</v>
      </c>
      <c r="C275" s="62" t="s">
        <v>5138</v>
      </c>
      <c r="D275" s="1" t="s">
        <v>8513</v>
      </c>
      <c r="E275" s="2">
        <v>1</v>
      </c>
      <c r="F275" s="2">
        <v>17.64</v>
      </c>
      <c r="G275" s="2">
        <v>3.7044000000000001</v>
      </c>
      <c r="H275" s="2">
        <v>17.64</v>
      </c>
      <c r="I275" s="2">
        <v>3.7</v>
      </c>
      <c r="J275" s="63">
        <v>45233</v>
      </c>
      <c r="K275" s="85">
        <v>2</v>
      </c>
      <c r="L275" s="60">
        <v>1</v>
      </c>
      <c r="M275" s="15"/>
      <c r="N275" s="15"/>
      <c r="O275" s="15"/>
      <c r="P275" s="89" t="s">
        <v>154</v>
      </c>
      <c r="Q275" s="16" t="s">
        <v>8514</v>
      </c>
      <c r="R275" s="86" t="s">
        <v>2587</v>
      </c>
      <c r="S275" s="15"/>
      <c r="T275" s="89" t="s">
        <v>3728</v>
      </c>
      <c r="U275" s="90">
        <v>21.34</v>
      </c>
      <c r="V275" s="86" t="s">
        <v>9924</v>
      </c>
      <c r="W275" s="88" t="s">
        <v>5249</v>
      </c>
    </row>
    <row r="276" spans="1:23" ht="15" customHeight="1" x14ac:dyDescent="0.2">
      <c r="A276" s="1" t="s">
        <v>8478</v>
      </c>
      <c r="B276" s="62" t="s">
        <v>8479</v>
      </c>
      <c r="C276" s="62" t="s">
        <v>5138</v>
      </c>
      <c r="D276" s="1" t="s">
        <v>8480</v>
      </c>
      <c r="E276" s="2">
        <v>1</v>
      </c>
      <c r="F276" s="2">
        <v>74.5</v>
      </c>
      <c r="G276" s="2">
        <v>15.645</v>
      </c>
      <c r="H276" s="2">
        <v>74.5</v>
      </c>
      <c r="I276" s="2">
        <v>15.65</v>
      </c>
      <c r="J276" s="63">
        <v>45233</v>
      </c>
      <c r="K276" s="85">
        <v>2</v>
      </c>
      <c r="L276" s="60">
        <v>1</v>
      </c>
      <c r="M276" s="15"/>
      <c r="N276" s="15"/>
      <c r="O276" s="15"/>
      <c r="P276" s="89" t="s">
        <v>140</v>
      </c>
      <c r="Q276" s="16" t="s">
        <v>4700</v>
      </c>
      <c r="R276" s="86" t="s">
        <v>2587</v>
      </c>
      <c r="S276" s="15"/>
      <c r="T276" s="89" t="s">
        <v>354</v>
      </c>
      <c r="U276" s="90">
        <v>90.15</v>
      </c>
      <c r="V276" s="86" t="s">
        <v>9924</v>
      </c>
      <c r="W276" s="88" t="s">
        <v>5249</v>
      </c>
    </row>
    <row r="277" spans="1:23" ht="15" customHeight="1" x14ac:dyDescent="0.2">
      <c r="A277" s="1" t="s">
        <v>8501</v>
      </c>
      <c r="B277" s="62" t="s">
        <v>8502</v>
      </c>
      <c r="C277" s="62" t="s">
        <v>5138</v>
      </c>
      <c r="D277" s="1" t="s">
        <v>8503</v>
      </c>
      <c r="E277" s="2">
        <v>1</v>
      </c>
      <c r="F277" s="2">
        <v>423</v>
      </c>
      <c r="G277" s="2">
        <v>88.83</v>
      </c>
      <c r="H277" s="2">
        <v>423</v>
      </c>
      <c r="I277" s="2">
        <v>88.83</v>
      </c>
      <c r="J277" s="63">
        <v>45233</v>
      </c>
      <c r="K277" s="85">
        <v>2</v>
      </c>
      <c r="L277" s="60">
        <v>1</v>
      </c>
      <c r="M277" s="15"/>
      <c r="N277" s="15"/>
      <c r="O277" s="15"/>
      <c r="P277" s="89" t="s">
        <v>1302</v>
      </c>
      <c r="Q277" s="16" t="s">
        <v>4227</v>
      </c>
      <c r="R277" s="86" t="s">
        <v>2587</v>
      </c>
      <c r="S277" s="15"/>
      <c r="T277" s="89" t="s">
        <v>4228</v>
      </c>
      <c r="U277" s="90">
        <v>511.83</v>
      </c>
      <c r="V277" s="86" t="s">
        <v>9924</v>
      </c>
      <c r="W277" s="88" t="s">
        <v>5289</v>
      </c>
    </row>
    <row r="278" spans="1:23" ht="15" customHeight="1" x14ac:dyDescent="0.2">
      <c r="A278" s="1" t="s">
        <v>8481</v>
      </c>
      <c r="B278" s="62" t="s">
        <v>8482</v>
      </c>
      <c r="C278" s="62" t="s">
        <v>5138</v>
      </c>
      <c r="D278" s="1" t="s">
        <v>8483</v>
      </c>
      <c r="E278" s="2">
        <v>1</v>
      </c>
      <c r="F278" s="2">
        <v>600</v>
      </c>
      <c r="G278" s="2">
        <v>126</v>
      </c>
      <c r="H278" s="2">
        <v>600</v>
      </c>
      <c r="I278" s="2">
        <v>0</v>
      </c>
      <c r="J278" s="63">
        <v>45233</v>
      </c>
      <c r="K278" s="85">
        <v>2</v>
      </c>
      <c r="L278" s="60">
        <v>1</v>
      </c>
      <c r="M278" s="15"/>
      <c r="N278" s="15"/>
      <c r="O278" s="15"/>
      <c r="P278" s="89" t="s">
        <v>8484</v>
      </c>
      <c r="Q278" s="16" t="s">
        <v>8485</v>
      </c>
      <c r="R278" s="86" t="s">
        <v>2587</v>
      </c>
      <c r="S278" s="15"/>
      <c r="T278" s="89" t="s">
        <v>3048</v>
      </c>
      <c r="U278" s="90">
        <v>600</v>
      </c>
      <c r="V278" s="86" t="s">
        <v>9924</v>
      </c>
      <c r="W278" s="88" t="s">
        <v>5249</v>
      </c>
    </row>
    <row r="279" spans="1:23" ht="15" customHeight="1" x14ac:dyDescent="0.2">
      <c r="A279" s="1" t="s">
        <v>8520</v>
      </c>
      <c r="B279" s="62" t="s">
        <v>8521</v>
      </c>
      <c r="C279" s="62" t="s">
        <v>5139</v>
      </c>
      <c r="D279" s="1" t="s">
        <v>8522</v>
      </c>
      <c r="E279" s="2">
        <v>0.5</v>
      </c>
      <c r="F279" s="2">
        <v>355.99</v>
      </c>
      <c r="G279" s="2">
        <v>74.757899999999992</v>
      </c>
      <c r="H279" s="2">
        <v>355.99</v>
      </c>
      <c r="I279" s="2">
        <v>74.760000000000005</v>
      </c>
      <c r="J279" s="63">
        <v>45233</v>
      </c>
      <c r="K279" s="85">
        <v>2</v>
      </c>
      <c r="L279" s="60">
        <v>1</v>
      </c>
      <c r="M279" s="15"/>
      <c r="N279" s="15"/>
      <c r="O279" s="15"/>
      <c r="P279" s="89" t="s">
        <v>34</v>
      </c>
      <c r="Q279" s="16" t="s">
        <v>3298</v>
      </c>
      <c r="R279" s="86" t="s">
        <v>2587</v>
      </c>
      <c r="S279" s="15"/>
      <c r="T279" s="89" t="s">
        <v>348</v>
      </c>
      <c r="U279" s="90">
        <v>430.75</v>
      </c>
      <c r="V279" s="86" t="s">
        <v>9924</v>
      </c>
      <c r="W279" s="88" t="s">
        <v>5230</v>
      </c>
    </row>
    <row r="280" spans="1:23" ht="15" customHeight="1" x14ac:dyDescent="0.2">
      <c r="A280" s="1" t="s">
        <v>8504</v>
      </c>
      <c r="B280" s="62" t="s">
        <v>8505</v>
      </c>
      <c r="C280" s="62" t="s">
        <v>5138</v>
      </c>
      <c r="D280" s="1" t="s">
        <v>8506</v>
      </c>
      <c r="E280" s="2">
        <v>0.2</v>
      </c>
      <c r="F280" s="2">
        <v>600</v>
      </c>
      <c r="G280" s="2">
        <v>126</v>
      </c>
      <c r="H280" s="2">
        <v>600</v>
      </c>
      <c r="I280" s="2">
        <v>126</v>
      </c>
      <c r="J280" s="63">
        <v>45233</v>
      </c>
      <c r="K280" s="85">
        <v>2</v>
      </c>
      <c r="L280" s="60">
        <v>1</v>
      </c>
      <c r="M280" s="15"/>
      <c r="N280" s="15"/>
      <c r="O280" s="15"/>
      <c r="P280" s="89" t="s">
        <v>908</v>
      </c>
      <c r="Q280" s="16" t="s">
        <v>8507</v>
      </c>
      <c r="R280" s="86" t="s">
        <v>2587</v>
      </c>
      <c r="S280" s="15"/>
      <c r="T280" s="89" t="s">
        <v>348</v>
      </c>
      <c r="U280" s="90">
        <v>726</v>
      </c>
      <c r="V280" s="86" t="s">
        <v>9924</v>
      </c>
      <c r="W280" s="88" t="s">
        <v>5230</v>
      </c>
    </row>
    <row r="281" spans="1:23" ht="15" customHeight="1" x14ac:dyDescent="0.2">
      <c r="A281" s="1" t="s">
        <v>8498</v>
      </c>
      <c r="B281" s="62" t="s">
        <v>8499</v>
      </c>
      <c r="C281" s="62" t="s">
        <v>5138</v>
      </c>
      <c r="D281" s="1" t="s">
        <v>8500</v>
      </c>
      <c r="E281" s="2">
        <v>0.2</v>
      </c>
      <c r="F281" s="2">
        <v>2.23</v>
      </c>
      <c r="G281" s="2">
        <v>0.46829999999999999</v>
      </c>
      <c r="H281" s="2">
        <v>2.23</v>
      </c>
      <c r="I281" s="2">
        <v>0.47</v>
      </c>
      <c r="J281" s="63">
        <v>45233</v>
      </c>
      <c r="K281" s="85">
        <v>2</v>
      </c>
      <c r="L281" s="60">
        <v>1</v>
      </c>
      <c r="M281" s="15"/>
      <c r="N281" s="15"/>
      <c r="O281" s="15"/>
      <c r="P281" s="89" t="s">
        <v>63</v>
      </c>
      <c r="Q281" s="16" t="s">
        <v>5487</v>
      </c>
      <c r="R281" s="86" t="s">
        <v>2587</v>
      </c>
      <c r="S281" s="15"/>
      <c r="T281" s="89" t="s">
        <v>193</v>
      </c>
      <c r="U281" s="90">
        <v>2.7</v>
      </c>
      <c r="V281" s="86" t="s">
        <v>9924</v>
      </c>
      <c r="W281" s="88" t="s">
        <v>5230</v>
      </c>
    </row>
    <row r="282" spans="1:23" ht="15" customHeight="1" x14ac:dyDescent="0.2">
      <c r="A282" s="1" t="s">
        <v>8508</v>
      </c>
      <c r="B282" s="62" t="s">
        <v>8509</v>
      </c>
      <c r="C282" s="62" t="s">
        <v>5139</v>
      </c>
      <c r="D282" s="1" t="s">
        <v>8510</v>
      </c>
      <c r="E282" s="2">
        <v>1</v>
      </c>
      <c r="F282" s="2">
        <v>1550</v>
      </c>
      <c r="G282" s="2">
        <v>325.5</v>
      </c>
      <c r="H282" s="2">
        <v>1550</v>
      </c>
      <c r="I282" s="2">
        <v>325.5</v>
      </c>
      <c r="J282" s="63">
        <v>45233</v>
      </c>
      <c r="K282" s="85">
        <v>2</v>
      </c>
      <c r="L282" s="60">
        <v>1</v>
      </c>
      <c r="M282" s="15"/>
      <c r="N282" s="15"/>
      <c r="O282" s="15"/>
      <c r="P282" s="89" t="s">
        <v>3574</v>
      </c>
      <c r="Q282" s="16" t="s">
        <v>7564</v>
      </c>
      <c r="R282" s="86" t="s">
        <v>2587</v>
      </c>
      <c r="S282" s="15"/>
      <c r="T282" s="89" t="s">
        <v>6350</v>
      </c>
      <c r="U282" s="90">
        <v>1875.5</v>
      </c>
      <c r="V282" s="86" t="s">
        <v>9924</v>
      </c>
      <c r="W282" s="88" t="s">
        <v>5249</v>
      </c>
    </row>
    <row r="283" spans="1:23" ht="15" customHeight="1" x14ac:dyDescent="0.2">
      <c r="A283" s="1" t="s">
        <v>8495</v>
      </c>
      <c r="B283" s="62" t="s">
        <v>8496</v>
      </c>
      <c r="C283" s="62" t="s">
        <v>5139</v>
      </c>
      <c r="D283" s="1" t="s">
        <v>8497</v>
      </c>
      <c r="E283" s="2">
        <v>0.05</v>
      </c>
      <c r="F283" s="2">
        <v>48</v>
      </c>
      <c r="G283" s="2">
        <v>10.08</v>
      </c>
      <c r="H283" s="2">
        <v>47.25</v>
      </c>
      <c r="I283" s="2">
        <v>9.92</v>
      </c>
      <c r="J283" s="63">
        <v>45233</v>
      </c>
      <c r="K283" s="85">
        <v>2</v>
      </c>
      <c r="L283" s="60">
        <v>1</v>
      </c>
      <c r="M283" s="15"/>
      <c r="N283" s="15"/>
      <c r="O283" s="15"/>
      <c r="P283" s="89" t="s">
        <v>49</v>
      </c>
      <c r="Q283" s="16" t="s">
        <v>1039</v>
      </c>
      <c r="R283" s="86" t="s">
        <v>2587</v>
      </c>
      <c r="S283" s="15"/>
      <c r="T283" s="89" t="s">
        <v>1040</v>
      </c>
      <c r="U283" s="90">
        <v>57.17</v>
      </c>
      <c r="V283" s="86" t="s">
        <v>9924</v>
      </c>
      <c r="W283" s="88" t="s">
        <v>5226</v>
      </c>
    </row>
    <row r="284" spans="1:23" ht="15" customHeight="1" x14ac:dyDescent="0.2">
      <c r="A284" s="1" t="s">
        <v>8515</v>
      </c>
      <c r="B284" s="62" t="s">
        <v>8516</v>
      </c>
      <c r="C284" s="62" t="s">
        <v>5138</v>
      </c>
      <c r="D284" s="1" t="s">
        <v>8517</v>
      </c>
      <c r="E284" s="2">
        <v>0.5</v>
      </c>
      <c r="F284" s="2">
        <v>25</v>
      </c>
      <c r="G284" s="2">
        <v>5.25</v>
      </c>
      <c r="H284" s="2">
        <v>25</v>
      </c>
      <c r="I284" s="2">
        <v>5.25</v>
      </c>
      <c r="J284" s="63">
        <v>45233</v>
      </c>
      <c r="K284" s="85">
        <v>2</v>
      </c>
      <c r="L284" s="60">
        <v>1</v>
      </c>
      <c r="M284" s="15"/>
      <c r="N284" s="15"/>
      <c r="O284" s="15"/>
      <c r="P284" s="89" t="s">
        <v>8518</v>
      </c>
      <c r="Q284" s="16" t="s">
        <v>8519</v>
      </c>
      <c r="R284" s="86" t="s">
        <v>2587</v>
      </c>
      <c r="S284" s="15"/>
      <c r="T284" s="89" t="s">
        <v>663</v>
      </c>
      <c r="U284" s="90">
        <v>30.25</v>
      </c>
      <c r="V284" s="86" t="s">
        <v>9924</v>
      </c>
      <c r="W284" s="88" t="s">
        <v>5230</v>
      </c>
    </row>
    <row r="285" spans="1:23" ht="15" customHeight="1" x14ac:dyDescent="0.2">
      <c r="A285" s="1" t="s">
        <v>8469</v>
      </c>
      <c r="B285" s="62" t="s">
        <v>8470</v>
      </c>
      <c r="C285" s="62" t="s">
        <v>5138</v>
      </c>
      <c r="D285" s="1" t="s">
        <v>8471</v>
      </c>
      <c r="E285" s="2">
        <v>1</v>
      </c>
      <c r="F285" s="2">
        <v>140.25</v>
      </c>
      <c r="G285" s="2">
        <v>29.452500000000001</v>
      </c>
      <c r="H285" s="2">
        <v>140.25</v>
      </c>
      <c r="I285" s="2">
        <v>29.45</v>
      </c>
      <c r="J285" s="63">
        <v>45233</v>
      </c>
      <c r="K285" s="85">
        <v>2</v>
      </c>
      <c r="L285" s="60">
        <v>1</v>
      </c>
      <c r="M285" s="15"/>
      <c r="N285" s="15"/>
      <c r="O285" s="15"/>
      <c r="P285" s="89" t="s">
        <v>8472</v>
      </c>
      <c r="Q285" s="16" t="s">
        <v>8473</v>
      </c>
      <c r="R285" s="86" t="s">
        <v>2587</v>
      </c>
      <c r="S285" s="15"/>
      <c r="T285" s="89" t="s">
        <v>8474</v>
      </c>
      <c r="U285" s="90">
        <v>169.7</v>
      </c>
      <c r="V285" s="86" t="s">
        <v>9924</v>
      </c>
      <c r="W285" s="88" t="s">
        <v>5249</v>
      </c>
    </row>
    <row r="286" spans="1:23" ht="15" customHeight="1" x14ac:dyDescent="0.2">
      <c r="A286" s="1" t="s">
        <v>8523</v>
      </c>
      <c r="B286" s="62" t="s">
        <v>8524</v>
      </c>
      <c r="C286" s="62" t="s">
        <v>5139</v>
      </c>
      <c r="D286" s="1" t="s">
        <v>8525</v>
      </c>
      <c r="E286" s="2">
        <v>0.1</v>
      </c>
      <c r="F286" s="2">
        <v>217.73</v>
      </c>
      <c r="G286" s="2">
        <v>45.723299999999995</v>
      </c>
      <c r="H286" s="2">
        <v>217.73</v>
      </c>
      <c r="I286" s="2">
        <v>45.72</v>
      </c>
      <c r="J286" s="63">
        <v>45233</v>
      </c>
      <c r="K286" s="85">
        <v>2</v>
      </c>
      <c r="L286" s="60">
        <v>1</v>
      </c>
      <c r="M286" s="15"/>
      <c r="N286" s="15"/>
      <c r="O286" s="15"/>
      <c r="P286" s="89" t="s">
        <v>737</v>
      </c>
      <c r="Q286" s="16" t="s">
        <v>8526</v>
      </c>
      <c r="R286" s="86" t="s">
        <v>2587</v>
      </c>
      <c r="S286" s="15"/>
      <c r="T286" s="89" t="s">
        <v>35</v>
      </c>
      <c r="U286" s="90">
        <v>263.45</v>
      </c>
      <c r="V286" s="86" t="s">
        <v>9924</v>
      </c>
      <c r="W286" s="88" t="s">
        <v>5460</v>
      </c>
    </row>
    <row r="287" spans="1:23" ht="15" customHeight="1" x14ac:dyDescent="0.2">
      <c r="A287" s="1" t="s">
        <v>8490</v>
      </c>
      <c r="B287" s="62" t="s">
        <v>8491</v>
      </c>
      <c r="C287" s="62" t="s">
        <v>5139</v>
      </c>
      <c r="D287" s="1" t="s">
        <v>8492</v>
      </c>
      <c r="E287" s="2">
        <v>1</v>
      </c>
      <c r="F287" s="2">
        <v>500</v>
      </c>
      <c r="G287" s="2">
        <v>105</v>
      </c>
      <c r="H287" s="2">
        <v>480</v>
      </c>
      <c r="I287" s="2">
        <v>0</v>
      </c>
      <c r="J287" s="63">
        <v>45233</v>
      </c>
      <c r="K287" s="85">
        <v>2</v>
      </c>
      <c r="L287" s="60">
        <v>1</v>
      </c>
      <c r="M287" s="15"/>
      <c r="N287" s="15"/>
      <c r="O287" s="15"/>
      <c r="P287" s="89" t="s">
        <v>203</v>
      </c>
      <c r="Q287" s="16" t="s">
        <v>8493</v>
      </c>
      <c r="R287" s="86" t="s">
        <v>2587</v>
      </c>
      <c r="S287" s="15"/>
      <c r="T287" s="89" t="s">
        <v>8494</v>
      </c>
      <c r="U287" s="90">
        <v>480</v>
      </c>
      <c r="V287" s="86" t="s">
        <v>9924</v>
      </c>
      <c r="W287" s="88" t="s">
        <v>5226</v>
      </c>
    </row>
    <row r="288" spans="1:23" ht="15" customHeight="1" x14ac:dyDescent="0.2">
      <c r="A288" s="1" t="s">
        <v>8542</v>
      </c>
      <c r="B288" s="62" t="s">
        <v>8543</v>
      </c>
      <c r="C288" s="62" t="s">
        <v>5139</v>
      </c>
      <c r="D288" s="1" t="s">
        <v>8544</v>
      </c>
      <c r="E288" s="2">
        <v>1</v>
      </c>
      <c r="F288" s="2">
        <v>2800</v>
      </c>
      <c r="G288" s="2">
        <v>588</v>
      </c>
      <c r="H288" s="2">
        <v>2800</v>
      </c>
      <c r="I288" s="2">
        <v>588</v>
      </c>
      <c r="J288" s="63">
        <v>45236</v>
      </c>
      <c r="K288" s="85">
        <v>1</v>
      </c>
      <c r="L288" s="60">
        <v>1</v>
      </c>
      <c r="M288" s="15"/>
      <c r="N288" s="15"/>
      <c r="O288" s="15"/>
      <c r="P288" s="89" t="s">
        <v>9967</v>
      </c>
      <c r="Q288" s="16" t="s">
        <v>1307</v>
      </c>
      <c r="R288" s="86" t="s">
        <v>2587</v>
      </c>
      <c r="S288" s="15"/>
      <c r="T288" s="89" t="s">
        <v>8545</v>
      </c>
      <c r="U288" s="90">
        <v>3388</v>
      </c>
      <c r="V288" s="86" t="s">
        <v>9924</v>
      </c>
      <c r="W288" s="88" t="s">
        <v>5279</v>
      </c>
    </row>
    <row r="289" spans="1:23" ht="15" customHeight="1" x14ac:dyDescent="0.2">
      <c r="A289" s="1" t="s">
        <v>8558</v>
      </c>
      <c r="B289" s="62" t="s">
        <v>8559</v>
      </c>
      <c r="C289" s="62" t="s">
        <v>5138</v>
      </c>
      <c r="D289" s="1" t="s">
        <v>8560</v>
      </c>
      <c r="E289" s="2">
        <v>2</v>
      </c>
      <c r="F289" s="2">
        <v>4704</v>
      </c>
      <c r="G289" s="2">
        <v>987.83999999999992</v>
      </c>
      <c r="H289" s="2">
        <v>4703.59</v>
      </c>
      <c r="I289" s="2">
        <v>987.75</v>
      </c>
      <c r="J289" s="63">
        <v>45236</v>
      </c>
      <c r="K289" s="85">
        <v>1</v>
      </c>
      <c r="L289" s="60">
        <v>1</v>
      </c>
      <c r="M289" s="15"/>
      <c r="N289" s="15"/>
      <c r="O289" s="15"/>
      <c r="P289" s="89" t="s">
        <v>9977</v>
      </c>
      <c r="Q289" s="16" t="s">
        <v>8561</v>
      </c>
      <c r="R289" s="86" t="s">
        <v>2587</v>
      </c>
      <c r="S289" s="15"/>
      <c r="T289" s="89" t="s">
        <v>8562</v>
      </c>
      <c r="U289" s="90">
        <v>5691.34</v>
      </c>
      <c r="V289" s="86" t="s">
        <v>9924</v>
      </c>
      <c r="W289" s="88" t="s">
        <v>5504</v>
      </c>
    </row>
    <row r="290" spans="1:23" ht="15" customHeight="1" x14ac:dyDescent="0.2">
      <c r="A290" s="1" t="s">
        <v>8539</v>
      </c>
      <c r="B290" s="62" t="s">
        <v>8540</v>
      </c>
      <c r="C290" s="62" t="s">
        <v>5139</v>
      </c>
      <c r="D290" s="1" t="s">
        <v>8541</v>
      </c>
      <c r="E290" s="2">
        <v>6</v>
      </c>
      <c r="F290" s="2">
        <v>1500</v>
      </c>
      <c r="G290" s="2">
        <v>315</v>
      </c>
      <c r="H290" s="2">
        <v>1500</v>
      </c>
      <c r="I290" s="2">
        <v>315</v>
      </c>
      <c r="J290" s="63">
        <v>45236</v>
      </c>
      <c r="K290" s="85">
        <v>2</v>
      </c>
      <c r="L290" s="60">
        <v>1</v>
      </c>
      <c r="M290" s="15"/>
      <c r="N290" s="15"/>
      <c r="O290" s="15"/>
      <c r="P290" s="89" t="s">
        <v>9979</v>
      </c>
      <c r="Q290" s="16" t="s">
        <v>6606</v>
      </c>
      <c r="R290" s="86" t="s">
        <v>2587</v>
      </c>
      <c r="S290" s="15"/>
      <c r="T290" s="89" t="s">
        <v>2211</v>
      </c>
      <c r="U290" s="90">
        <v>1815</v>
      </c>
      <c r="V290" s="86" t="s">
        <v>9924</v>
      </c>
      <c r="W290" s="88" t="s">
        <v>5279</v>
      </c>
    </row>
    <row r="291" spans="1:23" ht="15" customHeight="1" x14ac:dyDescent="0.2">
      <c r="A291" s="1" t="s">
        <v>8568</v>
      </c>
      <c r="B291" s="62" t="s">
        <v>8569</v>
      </c>
      <c r="C291" s="62" t="s">
        <v>2591</v>
      </c>
      <c r="D291" s="1" t="s">
        <v>8570</v>
      </c>
      <c r="E291" s="2">
        <v>1</v>
      </c>
      <c r="F291" s="2">
        <v>39918</v>
      </c>
      <c r="G291" s="2">
        <v>8382.7799999999988</v>
      </c>
      <c r="H291" s="2">
        <v>39800</v>
      </c>
      <c r="I291" s="2">
        <v>8358</v>
      </c>
      <c r="J291" s="63">
        <v>45236</v>
      </c>
      <c r="K291" s="85">
        <v>1</v>
      </c>
      <c r="L291" s="60">
        <v>1</v>
      </c>
      <c r="M291" s="15"/>
      <c r="N291" s="15"/>
      <c r="O291" s="15"/>
      <c r="P291" s="89" t="s">
        <v>3158</v>
      </c>
      <c r="Q291" s="16" t="s">
        <v>9328</v>
      </c>
      <c r="R291" s="86" t="s">
        <v>2587</v>
      </c>
      <c r="S291" s="15"/>
      <c r="T291" s="89" t="s">
        <v>4186</v>
      </c>
      <c r="U291" s="90">
        <v>48158</v>
      </c>
      <c r="V291" s="86" t="s">
        <v>9924</v>
      </c>
      <c r="W291" s="88" t="s">
        <v>5460</v>
      </c>
    </row>
    <row r="292" spans="1:23" ht="15" customHeight="1" x14ac:dyDescent="0.2">
      <c r="A292" s="1" t="s">
        <v>8527</v>
      </c>
      <c r="B292" s="62" t="s">
        <v>8528</v>
      </c>
      <c r="C292" s="62" t="s">
        <v>5138</v>
      </c>
      <c r="D292" s="1" t="s">
        <v>8529</v>
      </c>
      <c r="E292" s="2">
        <v>0.5</v>
      </c>
      <c r="F292" s="2">
        <v>8282.4500000000007</v>
      </c>
      <c r="G292" s="2">
        <v>1739.3145000000002</v>
      </c>
      <c r="H292" s="2">
        <v>6845</v>
      </c>
      <c r="I292" s="2">
        <v>1437.45</v>
      </c>
      <c r="J292" s="63">
        <v>45236</v>
      </c>
      <c r="K292" s="85">
        <v>2</v>
      </c>
      <c r="L292" s="60">
        <v>1</v>
      </c>
      <c r="M292" s="15"/>
      <c r="N292" s="15"/>
      <c r="O292" s="15"/>
      <c r="P292" s="89" t="s">
        <v>8530</v>
      </c>
      <c r="Q292" s="16" t="s">
        <v>8531</v>
      </c>
      <c r="R292" s="86" t="s">
        <v>2587</v>
      </c>
      <c r="S292" s="15"/>
      <c r="T292" s="89" t="s">
        <v>4826</v>
      </c>
      <c r="U292" s="90">
        <v>8282.4500000000007</v>
      </c>
      <c r="V292" s="86" t="s">
        <v>9924</v>
      </c>
      <c r="W292" s="88" t="s">
        <v>5289</v>
      </c>
    </row>
    <row r="293" spans="1:23" ht="15" customHeight="1" x14ac:dyDescent="0.2">
      <c r="A293" s="1" t="s">
        <v>8549</v>
      </c>
      <c r="B293" s="62" t="s">
        <v>8550</v>
      </c>
      <c r="C293" s="62" t="s">
        <v>5138</v>
      </c>
      <c r="D293" s="1" t="s">
        <v>8551</v>
      </c>
      <c r="E293" s="2">
        <v>1</v>
      </c>
      <c r="F293" s="2">
        <v>50</v>
      </c>
      <c r="G293" s="2">
        <v>10.5</v>
      </c>
      <c r="H293" s="2">
        <v>50</v>
      </c>
      <c r="I293" s="2">
        <v>10.5</v>
      </c>
      <c r="J293" s="63">
        <v>45236</v>
      </c>
      <c r="K293" s="85">
        <v>2</v>
      </c>
      <c r="L293" s="60">
        <v>1</v>
      </c>
      <c r="M293" s="15"/>
      <c r="N293" s="15"/>
      <c r="O293" s="15"/>
      <c r="P293" s="89" t="s">
        <v>3681</v>
      </c>
      <c r="Q293" s="16" t="s">
        <v>3682</v>
      </c>
      <c r="R293" s="86" t="s">
        <v>2587</v>
      </c>
      <c r="S293" s="15"/>
      <c r="T293" s="89" t="s">
        <v>746</v>
      </c>
      <c r="U293" s="90">
        <v>60.5</v>
      </c>
      <c r="V293" s="86" t="s">
        <v>9924</v>
      </c>
      <c r="W293" s="88" t="s">
        <v>5504</v>
      </c>
    </row>
    <row r="294" spans="1:23" ht="15" customHeight="1" x14ac:dyDescent="0.2">
      <c r="A294" s="1" t="s">
        <v>8552</v>
      </c>
      <c r="B294" s="62" t="s">
        <v>8553</v>
      </c>
      <c r="C294" s="62" t="s">
        <v>5138</v>
      </c>
      <c r="D294" s="1" t="s">
        <v>8554</v>
      </c>
      <c r="E294" s="2">
        <v>1</v>
      </c>
      <c r="F294" s="2">
        <v>1283</v>
      </c>
      <c r="G294" s="2">
        <v>269.43</v>
      </c>
      <c r="H294" s="2">
        <v>1282.77</v>
      </c>
      <c r="I294" s="2">
        <v>269.38</v>
      </c>
      <c r="J294" s="63">
        <v>45236</v>
      </c>
      <c r="K294" s="85">
        <v>2</v>
      </c>
      <c r="L294" s="60">
        <v>1</v>
      </c>
      <c r="M294" s="15"/>
      <c r="N294" s="15"/>
      <c r="O294" s="15"/>
      <c r="P294" s="89" t="s">
        <v>8555</v>
      </c>
      <c r="Q294" s="16" t="s">
        <v>8556</v>
      </c>
      <c r="R294" s="86" t="s">
        <v>2587</v>
      </c>
      <c r="S294" s="15"/>
      <c r="T294" s="89" t="s">
        <v>8557</v>
      </c>
      <c r="U294" s="90">
        <v>1552.15</v>
      </c>
      <c r="V294" s="86" t="s">
        <v>9924</v>
      </c>
      <c r="W294" s="88" t="s">
        <v>5504</v>
      </c>
    </row>
    <row r="295" spans="1:23" ht="15" customHeight="1" x14ac:dyDescent="0.2">
      <c r="A295" s="1" t="s">
        <v>8563</v>
      </c>
      <c r="B295" s="62" t="s">
        <v>8564</v>
      </c>
      <c r="C295" s="62" t="s">
        <v>5138</v>
      </c>
      <c r="D295" s="1" t="s">
        <v>8565</v>
      </c>
      <c r="E295" s="2">
        <v>1</v>
      </c>
      <c r="F295" s="2">
        <v>1460</v>
      </c>
      <c r="G295" s="2">
        <v>306.59999999999997</v>
      </c>
      <c r="H295" s="2">
        <v>1460</v>
      </c>
      <c r="I295" s="2">
        <v>306.60000000000002</v>
      </c>
      <c r="J295" s="63">
        <v>45236</v>
      </c>
      <c r="K295" s="85">
        <v>2</v>
      </c>
      <c r="L295" s="60">
        <v>1</v>
      </c>
      <c r="M295" s="15"/>
      <c r="N295" s="15"/>
      <c r="O295" s="15"/>
      <c r="P295" s="89" t="s">
        <v>8566</v>
      </c>
      <c r="Q295" s="16" t="s">
        <v>8567</v>
      </c>
      <c r="R295" s="86" t="s">
        <v>2587</v>
      </c>
      <c r="S295" s="15"/>
      <c r="T295" s="89" t="s">
        <v>1472</v>
      </c>
      <c r="U295" s="90">
        <v>1766.6</v>
      </c>
      <c r="V295" s="86" t="s">
        <v>9924</v>
      </c>
      <c r="W295" s="88" t="s">
        <v>5504</v>
      </c>
    </row>
    <row r="296" spans="1:23" ht="15" customHeight="1" x14ac:dyDescent="0.2">
      <c r="A296" s="1" t="s">
        <v>8535</v>
      </c>
      <c r="B296" s="62" t="s">
        <v>8536</v>
      </c>
      <c r="C296" s="62" t="s">
        <v>5139</v>
      </c>
      <c r="D296" s="1" t="s">
        <v>8537</v>
      </c>
      <c r="E296" s="2">
        <v>2</v>
      </c>
      <c r="F296" s="2">
        <v>467.73</v>
      </c>
      <c r="G296" s="2">
        <v>98.223299999999995</v>
      </c>
      <c r="H296" s="2">
        <v>467.74</v>
      </c>
      <c r="I296" s="2">
        <v>46.77</v>
      </c>
      <c r="J296" s="63">
        <v>45236</v>
      </c>
      <c r="K296" s="85">
        <v>2</v>
      </c>
      <c r="L296" s="60">
        <v>1</v>
      </c>
      <c r="M296" s="15"/>
      <c r="N296" s="15"/>
      <c r="O296" s="15"/>
      <c r="P296" s="89" t="s">
        <v>7257</v>
      </c>
      <c r="Q296" s="16" t="s">
        <v>8538</v>
      </c>
      <c r="R296" s="86" t="s">
        <v>2587</v>
      </c>
      <c r="S296" s="15"/>
      <c r="T296" s="89" t="s">
        <v>924</v>
      </c>
      <c r="U296" s="90">
        <v>514.51</v>
      </c>
      <c r="V296" s="86" t="s">
        <v>9924</v>
      </c>
      <c r="W296" s="88" t="s">
        <v>5279</v>
      </c>
    </row>
    <row r="297" spans="1:23" ht="15" customHeight="1" x14ac:dyDescent="0.2">
      <c r="A297" s="1" t="s">
        <v>8532</v>
      </c>
      <c r="B297" s="62" t="s">
        <v>8533</v>
      </c>
      <c r="C297" s="62" t="s">
        <v>5139</v>
      </c>
      <c r="D297" s="1" t="s">
        <v>8534</v>
      </c>
      <c r="E297" s="2">
        <v>2</v>
      </c>
      <c r="F297" s="2">
        <v>13000</v>
      </c>
      <c r="G297" s="2">
        <v>2730</v>
      </c>
      <c r="H297" s="2">
        <v>13000</v>
      </c>
      <c r="I297" s="2">
        <v>2730</v>
      </c>
      <c r="J297" s="63">
        <v>45236</v>
      </c>
      <c r="K297" s="85">
        <v>2</v>
      </c>
      <c r="L297" s="60">
        <v>1</v>
      </c>
      <c r="M297" s="15"/>
      <c r="N297" s="15"/>
      <c r="O297" s="15"/>
      <c r="P297" s="89" t="s">
        <v>2209</v>
      </c>
      <c r="Q297" s="16" t="s">
        <v>6015</v>
      </c>
      <c r="R297" s="86" t="s">
        <v>2587</v>
      </c>
      <c r="S297" s="15"/>
      <c r="T297" s="89" t="s">
        <v>2211</v>
      </c>
      <c r="U297" s="90">
        <v>15730</v>
      </c>
      <c r="V297" s="86" t="s">
        <v>9924</v>
      </c>
      <c r="W297" s="88" t="s">
        <v>5279</v>
      </c>
    </row>
    <row r="298" spans="1:23" ht="15" customHeight="1" x14ac:dyDescent="0.2">
      <c r="A298" s="1" t="s">
        <v>8546</v>
      </c>
      <c r="B298" s="62" t="s">
        <v>8547</v>
      </c>
      <c r="C298" s="62" t="s">
        <v>5139</v>
      </c>
      <c r="D298" s="1" t="s">
        <v>8548</v>
      </c>
      <c r="E298" s="2">
        <v>1</v>
      </c>
      <c r="F298" s="2">
        <v>2000</v>
      </c>
      <c r="G298" s="2">
        <v>420</v>
      </c>
      <c r="H298" s="2">
        <v>2000</v>
      </c>
      <c r="I298" s="2">
        <v>420</v>
      </c>
      <c r="J298" s="63">
        <v>45236</v>
      </c>
      <c r="K298" s="85">
        <v>2</v>
      </c>
      <c r="L298" s="60">
        <v>1</v>
      </c>
      <c r="M298" s="15"/>
      <c r="N298" s="15"/>
      <c r="O298" s="15"/>
      <c r="P298" s="89" t="s">
        <v>3463</v>
      </c>
      <c r="Q298" s="16" t="s">
        <v>3464</v>
      </c>
      <c r="R298" s="86" t="s">
        <v>2587</v>
      </c>
      <c r="S298" s="15"/>
      <c r="T298" s="89" t="s">
        <v>1180</v>
      </c>
      <c r="U298" s="90">
        <v>2420</v>
      </c>
      <c r="V298" s="86" t="s">
        <v>9924</v>
      </c>
      <c r="W298" s="88" t="s">
        <v>5279</v>
      </c>
    </row>
    <row r="299" spans="1:23" ht="15" customHeight="1" x14ac:dyDescent="0.2">
      <c r="A299" s="1" t="s">
        <v>8571</v>
      </c>
      <c r="B299" s="62" t="s">
        <v>8572</v>
      </c>
      <c r="C299" s="62" t="s">
        <v>5138</v>
      </c>
      <c r="D299" s="1" t="s">
        <v>8573</v>
      </c>
      <c r="E299" s="2">
        <v>0.25</v>
      </c>
      <c r="F299" s="2">
        <v>179.5</v>
      </c>
      <c r="G299" s="2">
        <v>37.695</v>
      </c>
      <c r="H299" s="2">
        <v>217.2</v>
      </c>
      <c r="I299" s="2">
        <v>0</v>
      </c>
      <c r="J299" s="63">
        <v>45237</v>
      </c>
      <c r="K299" s="85">
        <v>2</v>
      </c>
      <c r="L299" s="60">
        <v>1</v>
      </c>
      <c r="M299" s="15"/>
      <c r="N299" s="15"/>
      <c r="O299" s="15"/>
      <c r="P299" s="89" t="s">
        <v>9961</v>
      </c>
      <c r="Q299" s="16" t="s">
        <v>2166</v>
      </c>
      <c r="R299" s="86" t="s">
        <v>2587</v>
      </c>
      <c r="S299" s="15"/>
      <c r="T299" s="89" t="s">
        <v>705</v>
      </c>
      <c r="U299" s="90">
        <v>217.2</v>
      </c>
      <c r="V299" s="86" t="s">
        <v>9924</v>
      </c>
      <c r="W299" s="88" t="s">
        <v>5289</v>
      </c>
    </row>
    <row r="300" spans="1:23" ht="15" customHeight="1" x14ac:dyDescent="0.2">
      <c r="A300" s="1" t="s">
        <v>8580</v>
      </c>
      <c r="B300" s="62" t="s">
        <v>8581</v>
      </c>
      <c r="C300" s="62" t="s">
        <v>2591</v>
      </c>
      <c r="D300" s="1" t="s">
        <v>8582</v>
      </c>
      <c r="E300" s="2">
        <v>1</v>
      </c>
      <c r="F300" s="2">
        <v>21570.25</v>
      </c>
      <c r="G300" s="2">
        <v>4529.7524999999996</v>
      </c>
      <c r="H300" s="2">
        <v>21570.25</v>
      </c>
      <c r="I300" s="2">
        <v>4529.75</v>
      </c>
      <c r="J300" s="63">
        <v>45237</v>
      </c>
      <c r="K300" s="85">
        <v>2</v>
      </c>
      <c r="L300" s="60">
        <v>1</v>
      </c>
      <c r="M300" s="15"/>
      <c r="N300" s="15"/>
      <c r="O300" s="15"/>
      <c r="P300" s="89" t="s">
        <v>206</v>
      </c>
      <c r="Q300" s="16" t="s">
        <v>8583</v>
      </c>
      <c r="R300" s="86" t="s">
        <v>2587</v>
      </c>
      <c r="S300" s="15"/>
      <c r="T300" s="89" t="s">
        <v>3803</v>
      </c>
      <c r="U300" s="90">
        <v>26100</v>
      </c>
      <c r="V300" s="86" t="s">
        <v>9924</v>
      </c>
      <c r="W300" s="88" t="s">
        <v>2606</v>
      </c>
    </row>
    <row r="301" spans="1:23" ht="15" customHeight="1" x14ac:dyDescent="0.2">
      <c r="A301" s="1" t="s">
        <v>8574</v>
      </c>
      <c r="B301" s="62" t="s">
        <v>8575</v>
      </c>
      <c r="C301" s="62" t="s">
        <v>5139</v>
      </c>
      <c r="D301" s="1" t="s">
        <v>8576</v>
      </c>
      <c r="E301" s="2">
        <v>6</v>
      </c>
      <c r="F301" s="2">
        <v>1352.3</v>
      </c>
      <c r="G301" s="2">
        <v>283.983</v>
      </c>
      <c r="H301" s="2">
        <v>1352.3</v>
      </c>
      <c r="I301" s="2">
        <v>283.98</v>
      </c>
      <c r="J301" s="63">
        <v>45237</v>
      </c>
      <c r="K301" s="85">
        <v>2</v>
      </c>
      <c r="L301" s="60">
        <v>1</v>
      </c>
      <c r="M301" s="15"/>
      <c r="N301" s="15"/>
      <c r="O301" s="15"/>
      <c r="P301" s="89" t="s">
        <v>8577</v>
      </c>
      <c r="Q301" s="16" t="s">
        <v>8578</v>
      </c>
      <c r="R301" s="86" t="s">
        <v>2587</v>
      </c>
      <c r="S301" s="15"/>
      <c r="T301" s="89" t="s">
        <v>8579</v>
      </c>
      <c r="U301" s="90">
        <v>1636.28</v>
      </c>
      <c r="V301" s="86" t="s">
        <v>9924</v>
      </c>
      <c r="W301" s="88" t="s">
        <v>2606</v>
      </c>
    </row>
    <row r="302" spans="1:23" ht="15" customHeight="1" x14ac:dyDescent="0.2">
      <c r="A302" s="1" t="s">
        <v>8591</v>
      </c>
      <c r="B302" s="62" t="s">
        <v>8592</v>
      </c>
      <c r="C302" s="62" t="s">
        <v>5138</v>
      </c>
      <c r="D302" s="1" t="s">
        <v>8593</v>
      </c>
      <c r="E302" s="2">
        <v>0.1</v>
      </c>
      <c r="F302" s="2">
        <v>200</v>
      </c>
      <c r="G302" s="2">
        <v>42</v>
      </c>
      <c r="H302" s="2">
        <v>155</v>
      </c>
      <c r="I302" s="2">
        <v>32.549999999999997</v>
      </c>
      <c r="J302" s="63">
        <v>45237</v>
      </c>
      <c r="K302" s="85">
        <v>2</v>
      </c>
      <c r="L302" s="60">
        <v>1</v>
      </c>
      <c r="M302" s="15"/>
      <c r="N302" s="15"/>
      <c r="O302" s="15"/>
      <c r="P302" s="89" t="s">
        <v>436</v>
      </c>
      <c r="Q302" s="16" t="s">
        <v>1099</v>
      </c>
      <c r="R302" s="86" t="s">
        <v>2587</v>
      </c>
      <c r="S302" s="15"/>
      <c r="T302" s="89">
        <v>39515000</v>
      </c>
      <c r="U302" s="90">
        <v>187.55</v>
      </c>
      <c r="V302" s="86" t="s">
        <v>9924</v>
      </c>
      <c r="W302" s="88" t="s">
        <v>2606</v>
      </c>
    </row>
    <row r="303" spans="1:23" ht="15" customHeight="1" x14ac:dyDescent="0.2">
      <c r="A303" s="1" t="s">
        <v>8588</v>
      </c>
      <c r="B303" s="62" t="s">
        <v>8589</v>
      </c>
      <c r="C303" s="62" t="s">
        <v>5138</v>
      </c>
      <c r="D303" s="1" t="s">
        <v>8590</v>
      </c>
      <c r="E303" s="2">
        <v>1</v>
      </c>
      <c r="F303" s="2">
        <v>720.05</v>
      </c>
      <c r="G303" s="2">
        <v>151.2105</v>
      </c>
      <c r="H303" s="2">
        <v>720.05</v>
      </c>
      <c r="I303" s="2">
        <v>151.21</v>
      </c>
      <c r="J303" s="63">
        <v>45237</v>
      </c>
      <c r="K303" s="85">
        <v>2</v>
      </c>
      <c r="L303" s="60">
        <v>1</v>
      </c>
      <c r="M303" s="15"/>
      <c r="N303" s="15"/>
      <c r="O303" s="15"/>
      <c r="P303" s="89" t="s">
        <v>597</v>
      </c>
      <c r="Q303" s="16" t="s">
        <v>598</v>
      </c>
      <c r="R303" s="86" t="s">
        <v>2587</v>
      </c>
      <c r="S303" s="15"/>
      <c r="T303" s="89" t="s">
        <v>4353</v>
      </c>
      <c r="U303" s="90">
        <v>871.26</v>
      </c>
      <c r="V303" s="86" t="s">
        <v>9924</v>
      </c>
      <c r="W303" s="88" t="s">
        <v>5249</v>
      </c>
    </row>
    <row r="304" spans="1:23" ht="15" customHeight="1" x14ac:dyDescent="0.2">
      <c r="A304" s="1" t="s">
        <v>8600</v>
      </c>
      <c r="B304" s="62" t="s">
        <v>8601</v>
      </c>
      <c r="C304" s="62" t="s">
        <v>2591</v>
      </c>
      <c r="D304" s="1" t="s">
        <v>8602</v>
      </c>
      <c r="E304" s="2">
        <v>1</v>
      </c>
      <c r="F304" s="2">
        <v>28828.46</v>
      </c>
      <c r="G304" s="2">
        <v>6053.9766</v>
      </c>
      <c r="H304" s="2">
        <v>25168.080000000002</v>
      </c>
      <c r="I304" s="2">
        <v>5285.3</v>
      </c>
      <c r="J304" s="63">
        <v>45237</v>
      </c>
      <c r="K304" s="85">
        <v>1</v>
      </c>
      <c r="L304" s="60">
        <v>1</v>
      </c>
      <c r="M304" s="15"/>
      <c r="N304" s="15"/>
      <c r="O304" s="15"/>
      <c r="P304" s="89" t="s">
        <v>8603</v>
      </c>
      <c r="Q304" s="16" t="s">
        <v>8604</v>
      </c>
      <c r="R304" s="86" t="s">
        <v>2587</v>
      </c>
      <c r="S304" s="15"/>
      <c r="T304" s="89" t="s">
        <v>8605</v>
      </c>
      <c r="U304" s="90">
        <v>30453.38</v>
      </c>
      <c r="V304" s="86" t="s">
        <v>9924</v>
      </c>
      <c r="W304" s="88" t="s">
        <v>5460</v>
      </c>
    </row>
    <row r="305" spans="1:23" ht="15" customHeight="1" x14ac:dyDescent="0.2">
      <c r="A305" s="1" t="s">
        <v>8584</v>
      </c>
      <c r="B305" s="62" t="s">
        <v>8585</v>
      </c>
      <c r="C305" s="62" t="s">
        <v>5139</v>
      </c>
      <c r="D305" s="1" t="s">
        <v>8586</v>
      </c>
      <c r="E305" s="2">
        <v>0.1</v>
      </c>
      <c r="F305" s="2">
        <v>500</v>
      </c>
      <c r="G305" s="2">
        <v>105</v>
      </c>
      <c r="H305" s="2">
        <v>500</v>
      </c>
      <c r="I305" s="2">
        <v>105</v>
      </c>
      <c r="J305" s="63">
        <v>45237</v>
      </c>
      <c r="K305" s="85">
        <v>2</v>
      </c>
      <c r="L305" s="60">
        <v>1</v>
      </c>
      <c r="M305" s="15"/>
      <c r="N305" s="15"/>
      <c r="O305" s="15"/>
      <c r="P305" s="89" t="s">
        <v>1832</v>
      </c>
      <c r="Q305" s="16" t="s">
        <v>8587</v>
      </c>
      <c r="R305" s="86" t="s">
        <v>2587</v>
      </c>
      <c r="S305" s="15"/>
      <c r="T305" s="89" t="s">
        <v>1335</v>
      </c>
      <c r="U305" s="90">
        <v>605</v>
      </c>
      <c r="V305" s="86" t="s">
        <v>9924</v>
      </c>
      <c r="W305" s="88" t="s">
        <v>5289</v>
      </c>
    </row>
    <row r="306" spans="1:23" ht="15" customHeight="1" x14ac:dyDescent="0.2">
      <c r="A306" s="1" t="s">
        <v>8594</v>
      </c>
      <c r="B306" s="62" t="s">
        <v>8595</v>
      </c>
      <c r="C306" s="62" t="s">
        <v>2591</v>
      </c>
      <c r="D306" s="1" t="s">
        <v>8596</v>
      </c>
      <c r="E306" s="2">
        <v>1.83</v>
      </c>
      <c r="F306" s="2">
        <v>8677.68</v>
      </c>
      <c r="G306" s="2">
        <v>1822.3127999999999</v>
      </c>
      <c r="H306" s="2">
        <v>8387.2999999999993</v>
      </c>
      <c r="I306" s="2">
        <v>838.73</v>
      </c>
      <c r="J306" s="63">
        <v>45237</v>
      </c>
      <c r="K306" s="85">
        <v>1</v>
      </c>
      <c r="L306" s="60">
        <v>1</v>
      </c>
      <c r="M306" s="15"/>
      <c r="N306" s="15"/>
      <c r="O306" s="15"/>
      <c r="P306" s="89" t="s">
        <v>8597</v>
      </c>
      <c r="Q306" s="16" t="s">
        <v>8598</v>
      </c>
      <c r="R306" s="86" t="s">
        <v>2587</v>
      </c>
      <c r="S306" s="15"/>
      <c r="T306" s="89" t="s">
        <v>8599</v>
      </c>
      <c r="U306" s="90">
        <v>9226.0300000000007</v>
      </c>
      <c r="V306" s="86" t="s">
        <v>9924</v>
      </c>
      <c r="W306" s="88" t="s">
        <v>5460</v>
      </c>
    </row>
    <row r="307" spans="1:23" ht="15" customHeight="1" x14ac:dyDescent="0.2">
      <c r="A307" s="1" t="s">
        <v>8684</v>
      </c>
      <c r="B307" s="62" t="s">
        <v>8685</v>
      </c>
      <c r="C307" s="62" t="s">
        <v>5138</v>
      </c>
      <c r="D307" s="1" t="s">
        <v>733</v>
      </c>
      <c r="E307" s="2">
        <v>1</v>
      </c>
      <c r="F307" s="2">
        <v>30</v>
      </c>
      <c r="G307" s="2">
        <v>6.3</v>
      </c>
      <c r="H307" s="2">
        <v>30</v>
      </c>
      <c r="I307" s="2">
        <v>6.3</v>
      </c>
      <c r="J307" s="63">
        <v>45238</v>
      </c>
      <c r="K307" s="85">
        <v>2</v>
      </c>
      <c r="L307" s="60">
        <v>1</v>
      </c>
      <c r="M307" s="15"/>
      <c r="N307" s="15"/>
      <c r="O307" s="15"/>
      <c r="P307" s="89" t="s">
        <v>9947</v>
      </c>
      <c r="Q307" s="16" t="s">
        <v>812</v>
      </c>
      <c r="R307" s="86" t="s">
        <v>2587</v>
      </c>
      <c r="S307" s="15"/>
      <c r="T307" s="89" t="s">
        <v>391</v>
      </c>
      <c r="U307" s="90">
        <v>36.299999999999997</v>
      </c>
      <c r="V307" s="86" t="s">
        <v>9924</v>
      </c>
      <c r="W307" s="88" t="s">
        <v>5279</v>
      </c>
    </row>
    <row r="308" spans="1:23" ht="15" customHeight="1" x14ac:dyDescent="0.2">
      <c r="A308" s="1" t="s">
        <v>8651</v>
      </c>
      <c r="B308" s="62" t="s">
        <v>8652</v>
      </c>
      <c r="C308" s="62" t="s">
        <v>5139</v>
      </c>
      <c r="D308" s="1" t="s">
        <v>8653</v>
      </c>
      <c r="E308" s="2">
        <v>1</v>
      </c>
      <c r="F308" s="2">
        <v>5000</v>
      </c>
      <c r="G308" s="2">
        <v>1050</v>
      </c>
      <c r="H308" s="2">
        <v>4128</v>
      </c>
      <c r="I308" s="2">
        <v>866.88</v>
      </c>
      <c r="J308" s="63">
        <v>45238</v>
      </c>
      <c r="K308" s="85">
        <v>1</v>
      </c>
      <c r="L308" s="60">
        <v>1</v>
      </c>
      <c r="M308" s="15"/>
      <c r="N308" s="15"/>
      <c r="O308" s="15"/>
      <c r="P308" s="89" t="s">
        <v>9951</v>
      </c>
      <c r="Q308" s="16" t="s">
        <v>8654</v>
      </c>
      <c r="R308" s="86" t="s">
        <v>2587</v>
      </c>
      <c r="S308" s="15"/>
      <c r="T308" s="89" t="s">
        <v>1355</v>
      </c>
      <c r="U308" s="90">
        <v>4994.88</v>
      </c>
      <c r="V308" s="86" t="s">
        <v>9924</v>
      </c>
      <c r="W308" s="88" t="s">
        <v>5279</v>
      </c>
    </row>
    <row r="309" spans="1:23" ht="15" customHeight="1" x14ac:dyDescent="0.2">
      <c r="A309" s="1" t="s">
        <v>8662</v>
      </c>
      <c r="B309" s="62" t="s">
        <v>8663</v>
      </c>
      <c r="C309" s="62" t="s">
        <v>5138</v>
      </c>
      <c r="D309" s="1" t="s">
        <v>8664</v>
      </c>
      <c r="E309" s="2">
        <v>0.1</v>
      </c>
      <c r="F309" s="2">
        <v>90</v>
      </c>
      <c r="G309" s="2">
        <v>18.899999999999999</v>
      </c>
      <c r="H309" s="2">
        <v>90</v>
      </c>
      <c r="I309" s="2">
        <v>18.899999999999999</v>
      </c>
      <c r="J309" s="63">
        <v>45238</v>
      </c>
      <c r="K309" s="85">
        <v>2</v>
      </c>
      <c r="L309" s="60">
        <v>1</v>
      </c>
      <c r="M309" s="15"/>
      <c r="N309" s="15"/>
      <c r="O309" s="15"/>
      <c r="P309" s="89" t="s">
        <v>9958</v>
      </c>
      <c r="Q309" s="16" t="s">
        <v>1785</v>
      </c>
      <c r="R309" s="86" t="s">
        <v>2587</v>
      </c>
      <c r="S309" s="15"/>
      <c r="T309" s="89">
        <v>39299000</v>
      </c>
      <c r="U309" s="90">
        <v>108.9</v>
      </c>
      <c r="V309" s="86" t="s">
        <v>9924</v>
      </c>
      <c r="W309" s="88" t="s">
        <v>5279</v>
      </c>
    </row>
    <row r="310" spans="1:23" ht="15" customHeight="1" x14ac:dyDescent="0.2">
      <c r="A310" s="1" t="s">
        <v>8632</v>
      </c>
      <c r="B310" s="62" t="s">
        <v>8633</v>
      </c>
      <c r="C310" s="62" t="s">
        <v>5139</v>
      </c>
      <c r="D310" s="1" t="s">
        <v>8634</v>
      </c>
      <c r="E310" s="2">
        <v>0.2</v>
      </c>
      <c r="F310" s="2">
        <v>5100</v>
      </c>
      <c r="G310" s="2">
        <v>1071</v>
      </c>
      <c r="H310" s="2">
        <v>3950</v>
      </c>
      <c r="I310" s="2">
        <v>829.5</v>
      </c>
      <c r="J310" s="63">
        <v>45238</v>
      </c>
      <c r="K310" s="85">
        <v>1</v>
      </c>
      <c r="L310" s="60">
        <v>1</v>
      </c>
      <c r="M310" s="15"/>
      <c r="N310" s="15"/>
      <c r="O310" s="15"/>
      <c r="P310" s="89" t="s">
        <v>9967</v>
      </c>
      <c r="Q310" s="16" t="s">
        <v>7432</v>
      </c>
      <c r="R310" s="86" t="s">
        <v>2587</v>
      </c>
      <c r="S310" s="15"/>
      <c r="T310" s="89" t="s">
        <v>6234</v>
      </c>
      <c r="U310" s="90">
        <v>4779.5</v>
      </c>
      <c r="V310" s="86" t="s">
        <v>9924</v>
      </c>
      <c r="W310" s="88" t="s">
        <v>5279</v>
      </c>
    </row>
    <row r="311" spans="1:23" ht="15" customHeight="1" x14ac:dyDescent="0.2">
      <c r="A311" s="1" t="s">
        <v>8655</v>
      </c>
      <c r="B311" s="62" t="s">
        <v>8656</v>
      </c>
      <c r="C311" s="62" t="s">
        <v>5138</v>
      </c>
      <c r="D311" s="1" t="s">
        <v>8657</v>
      </c>
      <c r="E311" s="2">
        <v>0.1</v>
      </c>
      <c r="F311" s="2">
        <v>1652.89</v>
      </c>
      <c r="G311" s="2">
        <v>347.1069</v>
      </c>
      <c r="H311" s="2">
        <v>1652.89</v>
      </c>
      <c r="I311" s="2">
        <v>347.11</v>
      </c>
      <c r="J311" s="63">
        <v>45238</v>
      </c>
      <c r="K311" s="85">
        <v>2</v>
      </c>
      <c r="L311" s="60">
        <v>1</v>
      </c>
      <c r="M311" s="15"/>
      <c r="N311" s="15"/>
      <c r="O311" s="15"/>
      <c r="P311" s="89" t="s">
        <v>9973</v>
      </c>
      <c r="Q311" s="16" t="s">
        <v>8658</v>
      </c>
      <c r="R311" s="86" t="s">
        <v>2587</v>
      </c>
      <c r="S311" s="15"/>
      <c r="T311" s="89" t="s">
        <v>224</v>
      </c>
      <c r="U311" s="90">
        <v>2000</v>
      </c>
      <c r="V311" s="86" t="s">
        <v>9924</v>
      </c>
      <c r="W311" s="88" t="s">
        <v>5279</v>
      </c>
    </row>
    <row r="312" spans="1:23" ht="15" customHeight="1" x14ac:dyDescent="0.2">
      <c r="A312" s="1" t="s">
        <v>8668</v>
      </c>
      <c r="B312" s="62" t="s">
        <v>8669</v>
      </c>
      <c r="C312" s="62" t="s">
        <v>5138</v>
      </c>
      <c r="D312" s="1" t="s">
        <v>8670</v>
      </c>
      <c r="E312" s="2">
        <v>1</v>
      </c>
      <c r="F312" s="2">
        <v>259.37</v>
      </c>
      <c r="G312" s="2">
        <v>54.467700000000001</v>
      </c>
      <c r="H312" s="2">
        <v>259.37</v>
      </c>
      <c r="I312" s="2">
        <v>54.47</v>
      </c>
      <c r="J312" s="63">
        <v>45238</v>
      </c>
      <c r="K312" s="85">
        <v>2</v>
      </c>
      <c r="L312" s="60">
        <v>1</v>
      </c>
      <c r="M312" s="15"/>
      <c r="N312" s="15"/>
      <c r="O312" s="15"/>
      <c r="P312" s="89" t="s">
        <v>140</v>
      </c>
      <c r="Q312" s="16" t="s">
        <v>4700</v>
      </c>
      <c r="R312" s="86" t="s">
        <v>2587</v>
      </c>
      <c r="S312" s="15"/>
      <c r="T312" s="89" t="s">
        <v>3878</v>
      </c>
      <c r="U312" s="90">
        <v>313.83999999999997</v>
      </c>
      <c r="V312" s="86" t="s">
        <v>9924</v>
      </c>
      <c r="W312" s="88" t="s">
        <v>5279</v>
      </c>
    </row>
    <row r="313" spans="1:23" ht="15" customHeight="1" x14ac:dyDescent="0.2">
      <c r="A313" s="1" t="s">
        <v>8728</v>
      </c>
      <c r="B313" s="62" t="s">
        <v>8729</v>
      </c>
      <c r="C313" s="62" t="s">
        <v>5138</v>
      </c>
      <c r="D313" s="1" t="s">
        <v>8730</v>
      </c>
      <c r="E313" s="2">
        <v>1</v>
      </c>
      <c r="F313" s="2">
        <v>743.76</v>
      </c>
      <c r="G313" s="2">
        <v>156.18959999999998</v>
      </c>
      <c r="H313" s="2">
        <v>743.76</v>
      </c>
      <c r="I313" s="2">
        <v>156.19</v>
      </c>
      <c r="J313" s="63">
        <v>45238</v>
      </c>
      <c r="K313" s="85">
        <v>2</v>
      </c>
      <c r="L313" s="60">
        <v>1</v>
      </c>
      <c r="M313" s="15"/>
      <c r="N313" s="15"/>
      <c r="O313" s="15"/>
      <c r="P313" s="89" t="s">
        <v>140</v>
      </c>
      <c r="Q313" s="16" t="s">
        <v>4700</v>
      </c>
      <c r="R313" s="86" t="s">
        <v>2587</v>
      </c>
      <c r="S313" s="15"/>
      <c r="T313" s="89" t="s">
        <v>31</v>
      </c>
      <c r="U313" s="90">
        <v>899.95</v>
      </c>
      <c r="V313" s="86" t="s">
        <v>9924</v>
      </c>
      <c r="W313" s="88" t="s">
        <v>5279</v>
      </c>
    </row>
    <row r="314" spans="1:23" ht="15" customHeight="1" x14ac:dyDescent="0.2">
      <c r="A314" s="1" t="s">
        <v>8686</v>
      </c>
      <c r="B314" s="62" t="s">
        <v>8687</v>
      </c>
      <c r="C314" s="62" t="s">
        <v>5138</v>
      </c>
      <c r="D314" s="1" t="s">
        <v>8688</v>
      </c>
      <c r="E314" s="2">
        <v>0.1</v>
      </c>
      <c r="F314" s="2">
        <v>166.87</v>
      </c>
      <c r="G314" s="2">
        <v>35.042699999999996</v>
      </c>
      <c r="H314" s="2">
        <v>166.87</v>
      </c>
      <c r="I314" s="2">
        <v>35.04</v>
      </c>
      <c r="J314" s="63">
        <v>45238</v>
      </c>
      <c r="K314" s="85">
        <v>2</v>
      </c>
      <c r="L314" s="60">
        <v>1</v>
      </c>
      <c r="M314" s="15"/>
      <c r="N314" s="15"/>
      <c r="O314" s="15"/>
      <c r="P314" s="89" t="s">
        <v>334</v>
      </c>
      <c r="Q314" s="16" t="s">
        <v>9134</v>
      </c>
      <c r="R314" s="86" t="s">
        <v>2587</v>
      </c>
      <c r="S314" s="15"/>
      <c r="T314" s="89" t="s">
        <v>7453</v>
      </c>
      <c r="U314" s="90">
        <v>201.91</v>
      </c>
      <c r="V314" s="86" t="s">
        <v>9924</v>
      </c>
      <c r="W314" s="88" t="s">
        <v>5279</v>
      </c>
    </row>
    <row r="315" spans="1:23" ht="15" customHeight="1" x14ac:dyDescent="0.2">
      <c r="A315" s="1" t="s">
        <v>8641</v>
      </c>
      <c r="B315" s="62" t="s">
        <v>8642</v>
      </c>
      <c r="C315" s="62" t="s">
        <v>5138</v>
      </c>
      <c r="D315" s="1" t="s">
        <v>8643</v>
      </c>
      <c r="E315" s="2">
        <v>0.1</v>
      </c>
      <c r="F315" s="2">
        <v>75.5</v>
      </c>
      <c r="G315" s="2">
        <v>15.854999999999999</v>
      </c>
      <c r="H315" s="2">
        <v>75.489999999999995</v>
      </c>
      <c r="I315" s="2">
        <v>15.85</v>
      </c>
      <c r="J315" s="63">
        <v>45238</v>
      </c>
      <c r="K315" s="85">
        <v>2</v>
      </c>
      <c r="L315" s="60">
        <v>1</v>
      </c>
      <c r="M315" s="15"/>
      <c r="N315" s="15"/>
      <c r="O315" s="15"/>
      <c r="P315" s="89" t="s">
        <v>334</v>
      </c>
      <c r="Q315" s="16" t="s">
        <v>9134</v>
      </c>
      <c r="R315" s="86" t="s">
        <v>2587</v>
      </c>
      <c r="S315" s="15"/>
      <c r="T315" s="89" t="s">
        <v>7453</v>
      </c>
      <c r="U315" s="90">
        <v>91.34</v>
      </c>
      <c r="V315" s="86" t="s">
        <v>9924</v>
      </c>
      <c r="W315" s="88" t="s">
        <v>5279</v>
      </c>
    </row>
    <row r="316" spans="1:23" ht="15" customHeight="1" x14ac:dyDescent="0.2">
      <c r="A316" s="1" t="s">
        <v>8677</v>
      </c>
      <c r="B316" s="62" t="s">
        <v>8678</v>
      </c>
      <c r="C316" s="62" t="s">
        <v>5138</v>
      </c>
      <c r="D316" s="1" t="s">
        <v>8679</v>
      </c>
      <c r="E316" s="2">
        <v>0.1</v>
      </c>
      <c r="F316" s="2">
        <v>247.5</v>
      </c>
      <c r="G316" s="2">
        <v>51.975000000000001</v>
      </c>
      <c r="H316" s="2">
        <v>247.5</v>
      </c>
      <c r="I316" s="2">
        <v>51.98</v>
      </c>
      <c r="J316" s="63">
        <v>45238</v>
      </c>
      <c r="K316" s="85">
        <v>2</v>
      </c>
      <c r="L316" s="60">
        <v>1</v>
      </c>
      <c r="M316" s="15"/>
      <c r="N316" s="15"/>
      <c r="O316" s="15"/>
      <c r="P316" s="89" t="s">
        <v>334</v>
      </c>
      <c r="Q316" s="16" t="s">
        <v>9134</v>
      </c>
      <c r="R316" s="86" t="s">
        <v>2587</v>
      </c>
      <c r="S316" s="15"/>
      <c r="T316" s="89" t="s">
        <v>8680</v>
      </c>
      <c r="U316" s="90">
        <v>299.48</v>
      </c>
      <c r="V316" s="86" t="s">
        <v>9924</v>
      </c>
      <c r="W316" s="88" t="s">
        <v>5279</v>
      </c>
    </row>
    <row r="317" spans="1:23" ht="15" customHeight="1" x14ac:dyDescent="0.2">
      <c r="A317" s="1" t="s">
        <v>8671</v>
      </c>
      <c r="B317" s="62" t="s">
        <v>8672</v>
      </c>
      <c r="C317" s="62" t="s">
        <v>5138</v>
      </c>
      <c r="D317" s="1" t="s">
        <v>8673</v>
      </c>
      <c r="E317" s="2">
        <v>1</v>
      </c>
      <c r="F317" s="2">
        <v>59.06</v>
      </c>
      <c r="G317" s="2">
        <v>12.4026</v>
      </c>
      <c r="H317" s="2">
        <v>59.06</v>
      </c>
      <c r="I317" s="2">
        <v>12.4</v>
      </c>
      <c r="J317" s="63">
        <v>45238</v>
      </c>
      <c r="K317" s="85">
        <v>2</v>
      </c>
      <c r="L317" s="60">
        <v>1</v>
      </c>
      <c r="M317" s="15"/>
      <c r="N317" s="15"/>
      <c r="O317" s="15"/>
      <c r="P317" s="89" t="s">
        <v>352</v>
      </c>
      <c r="Q317" s="16" t="s">
        <v>693</v>
      </c>
      <c r="R317" s="86" t="s">
        <v>2587</v>
      </c>
      <c r="S317" s="15"/>
      <c r="T317" s="89" t="s">
        <v>31</v>
      </c>
      <c r="U317" s="90">
        <v>71.459999999999994</v>
      </c>
      <c r="V317" s="86" t="s">
        <v>9924</v>
      </c>
      <c r="W317" s="88" t="s">
        <v>5279</v>
      </c>
    </row>
    <row r="318" spans="1:23" ht="15" customHeight="1" x14ac:dyDescent="0.2">
      <c r="A318" s="1" t="s">
        <v>8623</v>
      </c>
      <c r="B318" s="62" t="s">
        <v>8624</v>
      </c>
      <c r="C318" s="62" t="s">
        <v>5138</v>
      </c>
      <c r="D318" s="1" t="s">
        <v>8625</v>
      </c>
      <c r="E318" s="2">
        <v>1</v>
      </c>
      <c r="F318" s="2">
        <v>1800</v>
      </c>
      <c r="G318" s="2">
        <v>378</v>
      </c>
      <c r="H318" s="2">
        <v>1800</v>
      </c>
      <c r="I318" s="2">
        <v>378</v>
      </c>
      <c r="J318" s="63">
        <v>45238</v>
      </c>
      <c r="K318" s="85">
        <v>2</v>
      </c>
      <c r="L318" s="60">
        <v>1</v>
      </c>
      <c r="M318" s="15"/>
      <c r="N318" s="15"/>
      <c r="O318" s="15"/>
      <c r="P318" s="89" t="s">
        <v>1879</v>
      </c>
      <c r="Q318" s="16" t="s">
        <v>8626</v>
      </c>
      <c r="R318" s="86" t="s">
        <v>2587</v>
      </c>
      <c r="S318" s="15"/>
      <c r="T318" s="89" t="s">
        <v>8627</v>
      </c>
      <c r="U318" s="90">
        <v>2178</v>
      </c>
      <c r="V318" s="86" t="s">
        <v>9924</v>
      </c>
      <c r="W318" s="88" t="s">
        <v>5226</v>
      </c>
    </row>
    <row r="319" spans="1:23" ht="15" customHeight="1" x14ac:dyDescent="0.2">
      <c r="A319" s="1" t="s">
        <v>8618</v>
      </c>
      <c r="B319" s="62" t="s">
        <v>8619</v>
      </c>
      <c r="C319" s="62" t="s">
        <v>5139</v>
      </c>
      <c r="D319" s="1" t="s">
        <v>8620</v>
      </c>
      <c r="E319" s="2">
        <v>1</v>
      </c>
      <c r="F319" s="2">
        <v>678</v>
      </c>
      <c r="G319" s="2">
        <v>142.38</v>
      </c>
      <c r="H319" s="2">
        <v>678</v>
      </c>
      <c r="I319" s="2">
        <v>142.38</v>
      </c>
      <c r="J319" s="63">
        <v>45238</v>
      </c>
      <c r="K319" s="85">
        <v>2</v>
      </c>
      <c r="L319" s="60">
        <v>1</v>
      </c>
      <c r="M319" s="15"/>
      <c r="N319" s="15"/>
      <c r="O319" s="15"/>
      <c r="P319" s="89" t="s">
        <v>1875</v>
      </c>
      <c r="Q319" s="16" t="s">
        <v>8621</v>
      </c>
      <c r="R319" s="86" t="s">
        <v>2587</v>
      </c>
      <c r="S319" s="15"/>
      <c r="T319" s="89" t="s">
        <v>8622</v>
      </c>
      <c r="U319" s="90">
        <v>820.38</v>
      </c>
      <c r="V319" s="86" t="s">
        <v>9924</v>
      </c>
      <c r="W319" s="88" t="s">
        <v>5226</v>
      </c>
    </row>
    <row r="320" spans="1:23" ht="15" customHeight="1" x14ac:dyDescent="0.2">
      <c r="A320" s="1" t="s">
        <v>8715</v>
      </c>
      <c r="B320" s="62" t="s">
        <v>8716</v>
      </c>
      <c r="C320" s="62" t="s">
        <v>5138</v>
      </c>
      <c r="D320" s="1" t="s">
        <v>8717</v>
      </c>
      <c r="E320" s="2">
        <v>0.1</v>
      </c>
      <c r="F320" s="2">
        <v>17.88</v>
      </c>
      <c r="G320" s="2">
        <v>3.7547999999999995</v>
      </c>
      <c r="H320" s="2">
        <v>17.88</v>
      </c>
      <c r="I320" s="2">
        <v>3.75</v>
      </c>
      <c r="J320" s="63">
        <v>45238</v>
      </c>
      <c r="K320" s="85">
        <v>2</v>
      </c>
      <c r="L320" s="60">
        <v>1</v>
      </c>
      <c r="M320" s="15"/>
      <c r="N320" s="15"/>
      <c r="O320" s="15"/>
      <c r="P320" s="89" t="s">
        <v>8718</v>
      </c>
      <c r="Q320" s="16" t="s">
        <v>162</v>
      </c>
      <c r="R320" s="86" t="s">
        <v>2587</v>
      </c>
      <c r="S320" s="15"/>
      <c r="T320" s="89">
        <v>34114300</v>
      </c>
      <c r="U320" s="90">
        <v>21.63</v>
      </c>
      <c r="V320" s="86" t="s">
        <v>9924</v>
      </c>
      <c r="W320" s="88" t="s">
        <v>5279</v>
      </c>
    </row>
    <row r="321" spans="1:23" ht="15" customHeight="1" x14ac:dyDescent="0.2">
      <c r="A321" s="1" t="s">
        <v>8725</v>
      </c>
      <c r="B321" s="62" t="s">
        <v>8726</v>
      </c>
      <c r="C321" s="62" t="s">
        <v>5138</v>
      </c>
      <c r="D321" s="1" t="s">
        <v>8727</v>
      </c>
      <c r="E321" s="2">
        <v>1</v>
      </c>
      <c r="F321" s="2">
        <v>39.96</v>
      </c>
      <c r="G321" s="2">
        <v>8.3916000000000004</v>
      </c>
      <c r="H321" s="2">
        <v>36.96</v>
      </c>
      <c r="I321" s="2">
        <v>7.76</v>
      </c>
      <c r="J321" s="63">
        <v>45238</v>
      </c>
      <c r="K321" s="85">
        <v>2</v>
      </c>
      <c r="L321" s="60">
        <v>1</v>
      </c>
      <c r="M321" s="15"/>
      <c r="N321" s="15"/>
      <c r="O321" s="15"/>
      <c r="P321" s="89" t="s">
        <v>170</v>
      </c>
      <c r="Q321" s="16" t="s">
        <v>7124</v>
      </c>
      <c r="R321" s="86" t="s">
        <v>2587</v>
      </c>
      <c r="S321" s="15"/>
      <c r="T321" s="89" t="s">
        <v>615</v>
      </c>
      <c r="U321" s="90">
        <v>44.72</v>
      </c>
      <c r="V321" s="86" t="s">
        <v>9924</v>
      </c>
      <c r="W321" s="88" t="s">
        <v>5279</v>
      </c>
    </row>
    <row r="322" spans="1:23" ht="15" customHeight="1" x14ac:dyDescent="0.2">
      <c r="A322" s="1" t="s">
        <v>8719</v>
      </c>
      <c r="B322" s="62" t="s">
        <v>8720</v>
      </c>
      <c r="C322" s="62" t="s">
        <v>5138</v>
      </c>
      <c r="D322" s="1" t="s">
        <v>8721</v>
      </c>
      <c r="E322" s="2">
        <v>0.1</v>
      </c>
      <c r="F322" s="2">
        <v>18.79</v>
      </c>
      <c r="G322" s="2">
        <v>3.9458999999999995</v>
      </c>
      <c r="H322" s="2">
        <v>14.09</v>
      </c>
      <c r="I322" s="2">
        <v>2.96</v>
      </c>
      <c r="J322" s="63">
        <v>45238</v>
      </c>
      <c r="K322" s="85">
        <v>2</v>
      </c>
      <c r="L322" s="60">
        <v>1</v>
      </c>
      <c r="M322" s="15"/>
      <c r="N322" s="15"/>
      <c r="O322" s="15"/>
      <c r="P322" s="89" t="s">
        <v>597</v>
      </c>
      <c r="Q322" s="16" t="s">
        <v>598</v>
      </c>
      <c r="R322" s="86" t="s">
        <v>2587</v>
      </c>
      <c r="S322" s="15"/>
      <c r="T322" s="89" t="s">
        <v>8338</v>
      </c>
      <c r="U322" s="90">
        <v>17.05</v>
      </c>
      <c r="V322" s="86" t="s">
        <v>9924</v>
      </c>
      <c r="W322" s="88" t="s">
        <v>5279</v>
      </c>
    </row>
    <row r="323" spans="1:23" ht="15" customHeight="1" x14ac:dyDescent="0.2">
      <c r="A323" s="1" t="s">
        <v>8711</v>
      </c>
      <c r="B323" s="62" t="s">
        <v>8712</v>
      </c>
      <c r="C323" s="62" t="s">
        <v>5138</v>
      </c>
      <c r="D323" s="1" t="s">
        <v>8713</v>
      </c>
      <c r="E323" s="2">
        <v>1</v>
      </c>
      <c r="F323" s="2">
        <v>760.62</v>
      </c>
      <c r="G323" s="2">
        <v>159.7302</v>
      </c>
      <c r="H323" s="2">
        <v>760.62</v>
      </c>
      <c r="I323" s="2">
        <v>159.72999999999999</v>
      </c>
      <c r="J323" s="63">
        <v>45238</v>
      </c>
      <c r="K323" s="85">
        <v>2</v>
      </c>
      <c r="L323" s="60">
        <v>1</v>
      </c>
      <c r="M323" s="15"/>
      <c r="N323" s="15"/>
      <c r="O323" s="15"/>
      <c r="P323" s="89" t="s">
        <v>3792</v>
      </c>
      <c r="Q323" s="16" t="s">
        <v>8714</v>
      </c>
      <c r="R323" s="86" t="s">
        <v>2587</v>
      </c>
      <c r="S323" s="15"/>
      <c r="T323" s="89" t="s">
        <v>1013</v>
      </c>
      <c r="U323" s="90">
        <v>920.35</v>
      </c>
      <c r="V323" s="86" t="s">
        <v>9924</v>
      </c>
      <c r="W323" s="88" t="s">
        <v>5279</v>
      </c>
    </row>
    <row r="324" spans="1:23" ht="15" customHeight="1" x14ac:dyDescent="0.2">
      <c r="A324" s="1" t="s">
        <v>8695</v>
      </c>
      <c r="B324" s="62" t="s">
        <v>8696</v>
      </c>
      <c r="C324" s="62" t="s">
        <v>5139</v>
      </c>
      <c r="D324" s="1" t="s">
        <v>8697</v>
      </c>
      <c r="E324" s="2">
        <v>1</v>
      </c>
      <c r="F324" s="2">
        <v>31.67</v>
      </c>
      <c r="G324" s="2">
        <v>6.6507000000000005</v>
      </c>
      <c r="H324" s="2">
        <v>31.67</v>
      </c>
      <c r="I324" s="2">
        <v>6.65</v>
      </c>
      <c r="J324" s="63">
        <v>45238</v>
      </c>
      <c r="K324" s="85">
        <v>2</v>
      </c>
      <c r="L324" s="60">
        <v>1</v>
      </c>
      <c r="M324" s="15"/>
      <c r="N324" s="15"/>
      <c r="O324" s="15"/>
      <c r="P324" s="89" t="s">
        <v>34</v>
      </c>
      <c r="Q324" s="16" t="s">
        <v>451</v>
      </c>
      <c r="R324" s="86" t="s">
        <v>2587</v>
      </c>
      <c r="S324" s="15"/>
      <c r="T324" s="89" t="s">
        <v>35</v>
      </c>
      <c r="U324" s="90">
        <v>38.32</v>
      </c>
      <c r="V324" s="86" t="s">
        <v>9924</v>
      </c>
      <c r="W324" s="88" t="s">
        <v>5279</v>
      </c>
    </row>
    <row r="325" spans="1:23" ht="15" customHeight="1" x14ac:dyDescent="0.2">
      <c r="A325" s="1" t="s">
        <v>8698</v>
      </c>
      <c r="B325" s="62" t="s">
        <v>8699</v>
      </c>
      <c r="C325" s="62" t="s">
        <v>5139</v>
      </c>
      <c r="D325" s="1" t="s">
        <v>8700</v>
      </c>
      <c r="E325" s="2">
        <v>1</v>
      </c>
      <c r="F325" s="2">
        <v>671.55</v>
      </c>
      <c r="G325" s="2">
        <v>141.02549999999999</v>
      </c>
      <c r="H325" s="2">
        <v>671.55</v>
      </c>
      <c r="I325" s="2">
        <v>141.03</v>
      </c>
      <c r="J325" s="63">
        <v>45238</v>
      </c>
      <c r="K325" s="85">
        <v>2</v>
      </c>
      <c r="L325" s="60">
        <v>1</v>
      </c>
      <c r="M325" s="15"/>
      <c r="N325" s="15"/>
      <c r="O325" s="15"/>
      <c r="P325" s="89" t="s">
        <v>34</v>
      </c>
      <c r="Q325" s="16" t="s">
        <v>451</v>
      </c>
      <c r="R325" s="86" t="s">
        <v>2587</v>
      </c>
      <c r="S325" s="15"/>
      <c r="T325" s="89" t="s">
        <v>35</v>
      </c>
      <c r="U325" s="90">
        <v>812.58</v>
      </c>
      <c r="V325" s="86" t="s">
        <v>9924</v>
      </c>
      <c r="W325" s="88" t="s">
        <v>5279</v>
      </c>
    </row>
    <row r="326" spans="1:23" ht="15" customHeight="1" x14ac:dyDescent="0.2">
      <c r="A326" s="1" t="s">
        <v>8705</v>
      </c>
      <c r="B326" s="62" t="s">
        <v>8706</v>
      </c>
      <c r="C326" s="62" t="s">
        <v>5139</v>
      </c>
      <c r="D326" s="1" t="s">
        <v>8707</v>
      </c>
      <c r="E326" s="2">
        <v>1</v>
      </c>
      <c r="F326" s="2">
        <v>43.8</v>
      </c>
      <c r="G326" s="2">
        <v>9.1979999999999986</v>
      </c>
      <c r="H326" s="2">
        <v>43.8</v>
      </c>
      <c r="I326" s="2">
        <v>9.1999999999999993</v>
      </c>
      <c r="J326" s="63">
        <v>45238</v>
      </c>
      <c r="K326" s="85">
        <v>2</v>
      </c>
      <c r="L326" s="60">
        <v>1</v>
      </c>
      <c r="M326" s="15"/>
      <c r="N326" s="15"/>
      <c r="O326" s="15"/>
      <c r="P326" s="89" t="s">
        <v>34</v>
      </c>
      <c r="Q326" s="16" t="s">
        <v>451</v>
      </c>
      <c r="R326" s="86" t="s">
        <v>2587</v>
      </c>
      <c r="S326" s="15"/>
      <c r="T326" s="89" t="s">
        <v>35</v>
      </c>
      <c r="U326" s="90">
        <v>53</v>
      </c>
      <c r="V326" s="86" t="s">
        <v>9924</v>
      </c>
      <c r="W326" s="88" t="s">
        <v>5279</v>
      </c>
    </row>
    <row r="327" spans="1:23" ht="15" customHeight="1" x14ac:dyDescent="0.2">
      <c r="A327" s="1" t="s">
        <v>8692</v>
      </c>
      <c r="B327" s="62" t="s">
        <v>8693</v>
      </c>
      <c r="C327" s="62" t="s">
        <v>5139</v>
      </c>
      <c r="D327" s="1" t="s">
        <v>8694</v>
      </c>
      <c r="E327" s="2">
        <v>1</v>
      </c>
      <c r="F327" s="2">
        <v>632.63</v>
      </c>
      <c r="G327" s="2">
        <v>132.85229999999999</v>
      </c>
      <c r="H327" s="2">
        <v>632.63</v>
      </c>
      <c r="I327" s="2">
        <v>132.85</v>
      </c>
      <c r="J327" s="63">
        <v>45238</v>
      </c>
      <c r="K327" s="85">
        <v>2</v>
      </c>
      <c r="L327" s="60">
        <v>1</v>
      </c>
      <c r="M327" s="15"/>
      <c r="N327" s="15"/>
      <c r="O327" s="15"/>
      <c r="P327" s="89" t="s">
        <v>34</v>
      </c>
      <c r="Q327" s="16" t="s">
        <v>3298</v>
      </c>
      <c r="R327" s="86" t="s">
        <v>2587</v>
      </c>
      <c r="S327" s="15"/>
      <c r="T327" s="89" t="s">
        <v>35</v>
      </c>
      <c r="U327" s="90">
        <v>765.48</v>
      </c>
      <c r="V327" s="86" t="s">
        <v>9924</v>
      </c>
      <c r="W327" s="88" t="s">
        <v>5279</v>
      </c>
    </row>
    <row r="328" spans="1:23" ht="15" customHeight="1" x14ac:dyDescent="0.2">
      <c r="A328" s="1" t="s">
        <v>8708</v>
      </c>
      <c r="B328" s="62" t="s">
        <v>8709</v>
      </c>
      <c r="C328" s="62" t="s">
        <v>5139</v>
      </c>
      <c r="D328" s="1" t="s">
        <v>8710</v>
      </c>
      <c r="E328" s="2">
        <v>1</v>
      </c>
      <c r="F328" s="2">
        <v>78</v>
      </c>
      <c r="G328" s="2">
        <v>16.38</v>
      </c>
      <c r="H328" s="2">
        <v>78</v>
      </c>
      <c r="I328" s="2">
        <v>16.38</v>
      </c>
      <c r="J328" s="63">
        <v>45238</v>
      </c>
      <c r="K328" s="85">
        <v>2</v>
      </c>
      <c r="L328" s="60">
        <v>1</v>
      </c>
      <c r="M328" s="15"/>
      <c r="N328" s="15"/>
      <c r="O328" s="15"/>
      <c r="P328" s="89" t="s">
        <v>34</v>
      </c>
      <c r="Q328" s="16" t="s">
        <v>3298</v>
      </c>
      <c r="R328" s="86" t="s">
        <v>2587</v>
      </c>
      <c r="S328" s="15"/>
      <c r="T328" s="89" t="s">
        <v>35</v>
      </c>
      <c r="U328" s="90">
        <v>94.38</v>
      </c>
      <c r="V328" s="86" t="s">
        <v>9924</v>
      </c>
      <c r="W328" s="88" t="s">
        <v>5279</v>
      </c>
    </row>
    <row r="329" spans="1:23" ht="15" customHeight="1" x14ac:dyDescent="0.2">
      <c r="A329" s="1" t="s">
        <v>8722</v>
      </c>
      <c r="B329" s="62" t="s">
        <v>8723</v>
      </c>
      <c r="C329" s="62" t="s">
        <v>5138</v>
      </c>
      <c r="D329" s="1" t="s">
        <v>8724</v>
      </c>
      <c r="E329" s="2">
        <v>1</v>
      </c>
      <c r="F329" s="2">
        <v>162</v>
      </c>
      <c r="G329" s="2">
        <v>34.019999999999996</v>
      </c>
      <c r="H329" s="2">
        <v>162</v>
      </c>
      <c r="I329" s="2">
        <v>34.020000000000003</v>
      </c>
      <c r="J329" s="63">
        <v>45238</v>
      </c>
      <c r="K329" s="85">
        <v>2</v>
      </c>
      <c r="L329" s="60">
        <v>1</v>
      </c>
      <c r="M329" s="15"/>
      <c r="N329" s="15"/>
      <c r="O329" s="15"/>
      <c r="P329" s="89" t="s">
        <v>558</v>
      </c>
      <c r="Q329" s="16" t="s">
        <v>1671</v>
      </c>
      <c r="R329" s="86" t="s">
        <v>2587</v>
      </c>
      <c r="S329" s="15"/>
      <c r="T329" s="89" t="s">
        <v>856</v>
      </c>
      <c r="U329" s="90">
        <v>196.02</v>
      </c>
      <c r="V329" s="86" t="s">
        <v>9924</v>
      </c>
      <c r="W329" s="88" t="s">
        <v>5279</v>
      </c>
    </row>
    <row r="330" spans="1:23" ht="15" customHeight="1" x14ac:dyDescent="0.2">
      <c r="A330" s="1" t="s">
        <v>8615</v>
      </c>
      <c r="B330" s="62" t="s">
        <v>8616</v>
      </c>
      <c r="C330" s="62" t="s">
        <v>5138</v>
      </c>
      <c r="D330" s="1" t="s">
        <v>8617</v>
      </c>
      <c r="E330" s="2">
        <v>1</v>
      </c>
      <c r="F330" s="2">
        <v>78</v>
      </c>
      <c r="G330" s="2">
        <v>16.38</v>
      </c>
      <c r="H330" s="2">
        <v>78</v>
      </c>
      <c r="I330" s="2">
        <v>16.38</v>
      </c>
      <c r="J330" s="63">
        <v>45238</v>
      </c>
      <c r="K330" s="85">
        <v>2</v>
      </c>
      <c r="L330" s="60">
        <v>1</v>
      </c>
      <c r="M330" s="15"/>
      <c r="N330" s="15"/>
      <c r="O330" s="15"/>
      <c r="P330" s="89" t="s">
        <v>558</v>
      </c>
      <c r="Q330" s="16" t="s">
        <v>1671</v>
      </c>
      <c r="R330" s="86" t="s">
        <v>2587</v>
      </c>
      <c r="S330" s="15"/>
      <c r="T330" s="89" t="s">
        <v>856</v>
      </c>
      <c r="U330" s="90">
        <v>94.38</v>
      </c>
      <c r="V330" s="86" t="s">
        <v>9924</v>
      </c>
      <c r="W330" s="88" t="s">
        <v>5226</v>
      </c>
    </row>
    <row r="331" spans="1:23" ht="15" customHeight="1" x14ac:dyDescent="0.2">
      <c r="A331" s="1" t="s">
        <v>8628</v>
      </c>
      <c r="B331" s="62" t="s">
        <v>8629</v>
      </c>
      <c r="C331" s="62" t="s">
        <v>5138</v>
      </c>
      <c r="D331" s="1" t="s">
        <v>8630</v>
      </c>
      <c r="E331" s="2">
        <v>1</v>
      </c>
      <c r="F331" s="2">
        <v>289.32</v>
      </c>
      <c r="G331" s="2">
        <v>60.757199999999997</v>
      </c>
      <c r="H331" s="2">
        <v>289.32</v>
      </c>
      <c r="I331" s="2">
        <v>60.76</v>
      </c>
      <c r="J331" s="63">
        <v>45238</v>
      </c>
      <c r="K331" s="85">
        <v>2</v>
      </c>
      <c r="L331" s="60">
        <v>1</v>
      </c>
      <c r="M331" s="15"/>
      <c r="N331" s="15"/>
      <c r="O331" s="15"/>
      <c r="P331" s="89" t="s">
        <v>558</v>
      </c>
      <c r="Q331" s="16" t="s">
        <v>1671</v>
      </c>
      <c r="R331" s="86" t="s">
        <v>2587</v>
      </c>
      <c r="S331" s="15"/>
      <c r="T331" s="89" t="s">
        <v>8631</v>
      </c>
      <c r="U331" s="90">
        <v>350.08</v>
      </c>
      <c r="V331" s="86" t="s">
        <v>9924</v>
      </c>
      <c r="W331" s="88" t="s">
        <v>5226</v>
      </c>
    </row>
    <row r="332" spans="1:23" ht="15" customHeight="1" x14ac:dyDescent="0.2">
      <c r="A332" s="1" t="s">
        <v>8635</v>
      </c>
      <c r="B332" s="62" t="s">
        <v>8636</v>
      </c>
      <c r="C332" s="62" t="s">
        <v>5138</v>
      </c>
      <c r="D332" s="1" t="s">
        <v>8637</v>
      </c>
      <c r="E332" s="2">
        <v>0.2</v>
      </c>
      <c r="F332" s="2">
        <v>2450</v>
      </c>
      <c r="G332" s="2">
        <v>514.5</v>
      </c>
      <c r="H332" s="2">
        <v>2450</v>
      </c>
      <c r="I332" s="2">
        <v>514.5</v>
      </c>
      <c r="J332" s="63">
        <v>45238</v>
      </c>
      <c r="K332" s="85">
        <v>2</v>
      </c>
      <c r="L332" s="60">
        <v>1</v>
      </c>
      <c r="M332" s="15"/>
      <c r="N332" s="15"/>
      <c r="O332" s="15"/>
      <c r="P332" s="89" t="s">
        <v>8638</v>
      </c>
      <c r="Q332" s="16" t="s">
        <v>8639</v>
      </c>
      <c r="R332" s="86" t="s">
        <v>2587</v>
      </c>
      <c r="S332" s="15"/>
      <c r="T332" s="89" t="s">
        <v>8640</v>
      </c>
      <c r="U332" s="90">
        <v>2964.5</v>
      </c>
      <c r="V332" s="86" t="s">
        <v>9924</v>
      </c>
      <c r="W332" s="88" t="s">
        <v>5279</v>
      </c>
    </row>
    <row r="333" spans="1:23" ht="15" customHeight="1" x14ac:dyDescent="0.2">
      <c r="A333" s="1" t="s">
        <v>8659</v>
      </c>
      <c r="B333" s="62" t="s">
        <v>8660</v>
      </c>
      <c r="C333" s="62" t="s">
        <v>5138</v>
      </c>
      <c r="D333" s="1" t="s">
        <v>8661</v>
      </c>
      <c r="E333" s="2">
        <v>1</v>
      </c>
      <c r="F333" s="2">
        <v>198.35</v>
      </c>
      <c r="G333" s="2">
        <v>41.653499999999994</v>
      </c>
      <c r="H333" s="2">
        <v>198.36</v>
      </c>
      <c r="I333" s="2">
        <v>41.66</v>
      </c>
      <c r="J333" s="63">
        <v>45238</v>
      </c>
      <c r="K333" s="85">
        <v>2</v>
      </c>
      <c r="L333" s="60">
        <v>1</v>
      </c>
      <c r="M333" s="15"/>
      <c r="N333" s="15"/>
      <c r="O333" s="15"/>
      <c r="P333" s="89" t="s">
        <v>63</v>
      </c>
      <c r="Q333" s="16" t="s">
        <v>7805</v>
      </c>
      <c r="R333" s="86" t="s">
        <v>2587</v>
      </c>
      <c r="S333" s="15"/>
      <c r="T333" s="89" t="s">
        <v>193</v>
      </c>
      <c r="U333" s="90">
        <v>240.02</v>
      </c>
      <c r="V333" s="86" t="s">
        <v>9924</v>
      </c>
      <c r="W333" s="88" t="s">
        <v>5279</v>
      </c>
    </row>
    <row r="334" spans="1:23" ht="15" customHeight="1" x14ac:dyDescent="0.2">
      <c r="A334" s="1" t="s">
        <v>8701</v>
      </c>
      <c r="B334" s="62" t="s">
        <v>8702</v>
      </c>
      <c r="C334" s="62" t="s">
        <v>5138</v>
      </c>
      <c r="D334" s="1" t="s">
        <v>8703</v>
      </c>
      <c r="E334" s="2">
        <v>0.1</v>
      </c>
      <c r="F334" s="2">
        <v>9.5299999999999994</v>
      </c>
      <c r="G334" s="2">
        <v>2.0012999999999996</v>
      </c>
      <c r="H334" s="2">
        <v>9.5299999999999994</v>
      </c>
      <c r="I334" s="2">
        <v>2</v>
      </c>
      <c r="J334" s="63">
        <v>45238</v>
      </c>
      <c r="K334" s="85">
        <v>2</v>
      </c>
      <c r="L334" s="60">
        <v>1</v>
      </c>
      <c r="M334" s="15"/>
      <c r="N334" s="15"/>
      <c r="O334" s="15"/>
      <c r="P334" s="89" t="s">
        <v>1030</v>
      </c>
      <c r="Q334" s="16" t="s">
        <v>8704</v>
      </c>
      <c r="R334" s="86" t="s">
        <v>2587</v>
      </c>
      <c r="S334" s="15"/>
      <c r="T334" s="89">
        <v>45442100</v>
      </c>
      <c r="U334" s="90">
        <v>11.53</v>
      </c>
      <c r="V334" s="86" t="s">
        <v>9924</v>
      </c>
      <c r="W334" s="88" t="s">
        <v>5279</v>
      </c>
    </row>
    <row r="335" spans="1:23" ht="15" customHeight="1" x14ac:dyDescent="0.2">
      <c r="A335" s="1" t="s">
        <v>8644</v>
      </c>
      <c r="B335" s="62" t="s">
        <v>8645</v>
      </c>
      <c r="C335" s="62" t="s">
        <v>5138</v>
      </c>
      <c r="D335" s="1" t="s">
        <v>8646</v>
      </c>
      <c r="E335" s="2">
        <v>0.1</v>
      </c>
      <c r="F335" s="2">
        <v>33.479999999999997</v>
      </c>
      <c r="G335" s="2">
        <v>7.0307999999999993</v>
      </c>
      <c r="H335" s="2">
        <v>33.479999999999997</v>
      </c>
      <c r="I335" s="2">
        <v>7.03</v>
      </c>
      <c r="J335" s="63">
        <v>45238</v>
      </c>
      <c r="K335" s="85">
        <v>2</v>
      </c>
      <c r="L335" s="60">
        <v>1</v>
      </c>
      <c r="M335" s="15"/>
      <c r="N335" s="15"/>
      <c r="O335" s="15"/>
      <c r="P335" s="89" t="s">
        <v>1030</v>
      </c>
      <c r="Q335" s="16" t="s">
        <v>8647</v>
      </c>
      <c r="R335" s="86" t="s">
        <v>2587</v>
      </c>
      <c r="S335" s="15"/>
      <c r="T335" s="89" t="s">
        <v>20</v>
      </c>
      <c r="U335" s="90">
        <v>40.51</v>
      </c>
      <c r="V335" s="86" t="s">
        <v>9924</v>
      </c>
      <c r="W335" s="88" t="s">
        <v>5279</v>
      </c>
    </row>
    <row r="336" spans="1:23" ht="15" customHeight="1" x14ac:dyDescent="0.2">
      <c r="A336" s="1" t="s">
        <v>8689</v>
      </c>
      <c r="B336" s="62" t="s">
        <v>8690</v>
      </c>
      <c r="C336" s="62" t="s">
        <v>5138</v>
      </c>
      <c r="D336" s="1" t="s">
        <v>8691</v>
      </c>
      <c r="E336" s="2">
        <v>1</v>
      </c>
      <c r="F336" s="2">
        <v>20.13</v>
      </c>
      <c r="G336" s="2">
        <v>4.2272999999999996</v>
      </c>
      <c r="H336" s="2">
        <v>20.13</v>
      </c>
      <c r="I336" s="2">
        <v>4.2300000000000004</v>
      </c>
      <c r="J336" s="63">
        <v>45238</v>
      </c>
      <c r="K336" s="85">
        <v>2</v>
      </c>
      <c r="L336" s="60">
        <v>1</v>
      </c>
      <c r="M336" s="15"/>
      <c r="N336" s="15"/>
      <c r="O336" s="15"/>
      <c r="P336" s="89" t="s">
        <v>122</v>
      </c>
      <c r="Q336" s="16" t="s">
        <v>5296</v>
      </c>
      <c r="R336" s="86" t="s">
        <v>2587</v>
      </c>
      <c r="S336" s="15"/>
      <c r="T336" s="89" t="s">
        <v>224</v>
      </c>
      <c r="U336" s="90">
        <v>24.36</v>
      </c>
      <c r="V336" s="86" t="s">
        <v>9924</v>
      </c>
      <c r="W336" s="88" t="s">
        <v>5279</v>
      </c>
    </row>
    <row r="337" spans="1:23" ht="15" customHeight="1" x14ac:dyDescent="0.2">
      <c r="A337" s="1" t="s">
        <v>8681</v>
      </c>
      <c r="B337" s="62" t="s">
        <v>8682</v>
      </c>
      <c r="C337" s="62" t="s">
        <v>5138</v>
      </c>
      <c r="D337" s="1" t="s">
        <v>8683</v>
      </c>
      <c r="E337" s="2">
        <v>0.1</v>
      </c>
      <c r="F337" s="2">
        <v>426.24</v>
      </c>
      <c r="G337" s="2">
        <v>89.510400000000004</v>
      </c>
      <c r="H337" s="2">
        <v>425.6</v>
      </c>
      <c r="I337" s="2">
        <v>89.38</v>
      </c>
      <c r="J337" s="63">
        <v>45238</v>
      </c>
      <c r="K337" s="85">
        <v>2</v>
      </c>
      <c r="L337" s="60">
        <v>1</v>
      </c>
      <c r="M337" s="15"/>
      <c r="N337" s="15"/>
      <c r="O337" s="15"/>
      <c r="P337" s="89" t="s">
        <v>234</v>
      </c>
      <c r="Q337" s="16" t="s">
        <v>9122</v>
      </c>
      <c r="R337" s="86" t="s">
        <v>2587</v>
      </c>
      <c r="S337" s="15"/>
      <c r="T337" s="89" t="s">
        <v>2692</v>
      </c>
      <c r="U337" s="90">
        <v>514.98</v>
      </c>
      <c r="V337" s="86" t="s">
        <v>9924</v>
      </c>
      <c r="W337" s="88" t="s">
        <v>5279</v>
      </c>
    </row>
    <row r="338" spans="1:23" ht="15" customHeight="1" x14ac:dyDescent="0.2">
      <c r="A338" s="1" t="s">
        <v>8611</v>
      </c>
      <c r="B338" s="62" t="s">
        <v>8612</v>
      </c>
      <c r="C338" s="62" t="s">
        <v>5138</v>
      </c>
      <c r="D338" s="1" t="s">
        <v>8613</v>
      </c>
      <c r="E338" s="2">
        <v>2</v>
      </c>
      <c r="F338" s="2">
        <v>14800</v>
      </c>
      <c r="G338" s="2">
        <v>3108</v>
      </c>
      <c r="H338" s="2">
        <v>12752</v>
      </c>
      <c r="I338" s="2">
        <v>2677.92</v>
      </c>
      <c r="J338" s="63">
        <v>45238</v>
      </c>
      <c r="K338" s="85">
        <v>1</v>
      </c>
      <c r="L338" s="60">
        <v>1</v>
      </c>
      <c r="M338" s="15"/>
      <c r="N338" s="15"/>
      <c r="O338" s="15"/>
      <c r="P338" s="89" t="s">
        <v>9919</v>
      </c>
      <c r="Q338" s="16" t="s">
        <v>8614</v>
      </c>
      <c r="R338" s="86" t="s">
        <v>2587</v>
      </c>
      <c r="S338" s="15"/>
      <c r="T338" s="89" t="s">
        <v>7695</v>
      </c>
      <c r="U338" s="90">
        <v>15429.92</v>
      </c>
      <c r="V338" s="86" t="s">
        <v>9924</v>
      </c>
      <c r="W338" s="88" t="s">
        <v>5226</v>
      </c>
    </row>
    <row r="339" spans="1:23" ht="15" customHeight="1" x14ac:dyDescent="0.2">
      <c r="A339" s="1" t="s">
        <v>8665</v>
      </c>
      <c r="B339" s="62" t="s">
        <v>8666</v>
      </c>
      <c r="C339" s="62" t="s">
        <v>5139</v>
      </c>
      <c r="D339" s="1" t="s">
        <v>8667</v>
      </c>
      <c r="E339" s="2">
        <v>1</v>
      </c>
      <c r="F339" s="2">
        <v>133.11000000000001</v>
      </c>
      <c r="G339" s="2">
        <v>27.953100000000003</v>
      </c>
      <c r="H339" s="2">
        <v>133.11000000000001</v>
      </c>
      <c r="I339" s="2">
        <v>27.95</v>
      </c>
      <c r="J339" s="63">
        <v>45238</v>
      </c>
      <c r="K339" s="85">
        <v>2</v>
      </c>
      <c r="L339" s="60">
        <v>1</v>
      </c>
      <c r="M339" s="15"/>
      <c r="N339" s="15"/>
      <c r="O339" s="15"/>
      <c r="P339" s="89" t="s">
        <v>49</v>
      </c>
      <c r="Q339" s="16" t="s">
        <v>50</v>
      </c>
      <c r="R339" s="86" t="s">
        <v>2587</v>
      </c>
      <c r="S339" s="15"/>
      <c r="T339" s="89" t="s">
        <v>51</v>
      </c>
      <c r="U339" s="90">
        <v>161.06</v>
      </c>
      <c r="V339" s="86" t="s">
        <v>9924</v>
      </c>
      <c r="W339" s="88" t="s">
        <v>5279</v>
      </c>
    </row>
    <row r="340" spans="1:23" ht="15" customHeight="1" x14ac:dyDescent="0.2">
      <c r="A340" s="1" t="s">
        <v>8606</v>
      </c>
      <c r="B340" s="62" t="s">
        <v>8607</v>
      </c>
      <c r="C340" s="62" t="s">
        <v>5138</v>
      </c>
      <c r="D340" s="1" t="s">
        <v>8608</v>
      </c>
      <c r="E340" s="2">
        <v>1</v>
      </c>
      <c r="F340" s="2">
        <v>1364</v>
      </c>
      <c r="G340" s="2">
        <v>286.44</v>
      </c>
      <c r="H340" s="2">
        <v>1363.8</v>
      </c>
      <c r="I340" s="2">
        <v>136.38</v>
      </c>
      <c r="J340" s="63">
        <v>45238</v>
      </c>
      <c r="K340" s="85">
        <v>2</v>
      </c>
      <c r="L340" s="60">
        <v>1</v>
      </c>
      <c r="M340" s="15"/>
      <c r="N340" s="15"/>
      <c r="O340" s="15"/>
      <c r="P340" s="89" t="s">
        <v>8609</v>
      </c>
      <c r="Q340" s="16" t="s">
        <v>8610</v>
      </c>
      <c r="R340" s="86" t="s">
        <v>2587</v>
      </c>
      <c r="S340" s="15"/>
      <c r="T340" s="89" t="s">
        <v>284</v>
      </c>
      <c r="U340" s="90">
        <v>1500.18</v>
      </c>
      <c r="V340" s="86" t="s">
        <v>9924</v>
      </c>
      <c r="W340" s="88" t="s">
        <v>5504</v>
      </c>
    </row>
    <row r="341" spans="1:23" ht="15" customHeight="1" x14ac:dyDescent="0.2">
      <c r="A341" s="1" t="s">
        <v>8648</v>
      </c>
      <c r="B341" s="62" t="s">
        <v>8649</v>
      </c>
      <c r="C341" s="62" t="s">
        <v>5138</v>
      </c>
      <c r="D341" s="1" t="s">
        <v>8650</v>
      </c>
      <c r="E341" s="2">
        <v>1</v>
      </c>
      <c r="F341" s="2">
        <v>30.4</v>
      </c>
      <c r="G341" s="2">
        <v>6.3839999999999995</v>
      </c>
      <c r="H341" s="2">
        <v>30.4</v>
      </c>
      <c r="I341" s="2">
        <v>6.38</v>
      </c>
      <c r="J341" s="63">
        <v>45238</v>
      </c>
      <c r="K341" s="85">
        <v>2</v>
      </c>
      <c r="L341" s="60">
        <v>1</v>
      </c>
      <c r="M341" s="15"/>
      <c r="N341" s="15"/>
      <c r="O341" s="15"/>
      <c r="P341" s="89" t="s">
        <v>183</v>
      </c>
      <c r="Q341" s="16" t="s">
        <v>2984</v>
      </c>
      <c r="R341" s="86" t="s">
        <v>2587</v>
      </c>
      <c r="S341" s="15"/>
      <c r="T341" s="89" t="s">
        <v>1013</v>
      </c>
      <c r="U341" s="90">
        <v>36.78</v>
      </c>
      <c r="V341" s="86" t="s">
        <v>9924</v>
      </c>
      <c r="W341" s="88" t="s">
        <v>5279</v>
      </c>
    </row>
    <row r="342" spans="1:23" ht="15" customHeight="1" x14ac:dyDescent="0.2">
      <c r="A342" s="1" t="s">
        <v>8674</v>
      </c>
      <c r="B342" s="62" t="s">
        <v>8675</v>
      </c>
      <c r="C342" s="62" t="s">
        <v>5138</v>
      </c>
      <c r="D342" s="1" t="s">
        <v>8676</v>
      </c>
      <c r="E342" s="2">
        <v>1</v>
      </c>
      <c r="F342" s="2">
        <v>88.64</v>
      </c>
      <c r="G342" s="2">
        <v>18.6144</v>
      </c>
      <c r="H342" s="2">
        <v>88.64</v>
      </c>
      <c r="I342" s="2">
        <v>18.61</v>
      </c>
      <c r="J342" s="63">
        <v>45238</v>
      </c>
      <c r="K342" s="85">
        <v>2</v>
      </c>
      <c r="L342" s="60">
        <v>1</v>
      </c>
      <c r="M342" s="15"/>
      <c r="N342" s="15"/>
      <c r="O342" s="15"/>
      <c r="P342" s="89" t="s">
        <v>183</v>
      </c>
      <c r="Q342" s="16" t="s">
        <v>2984</v>
      </c>
      <c r="R342" s="86" t="s">
        <v>2587</v>
      </c>
      <c r="S342" s="15"/>
      <c r="T342" s="89" t="s">
        <v>1013</v>
      </c>
      <c r="U342" s="90">
        <v>107.25</v>
      </c>
      <c r="V342" s="86" t="s">
        <v>9924</v>
      </c>
      <c r="W342" s="88" t="s">
        <v>5279</v>
      </c>
    </row>
    <row r="343" spans="1:23" ht="15" customHeight="1" x14ac:dyDescent="0.2">
      <c r="A343" s="1" t="s">
        <v>8792</v>
      </c>
      <c r="B343" s="62" t="s">
        <v>8793</v>
      </c>
      <c r="C343" s="62" t="s">
        <v>5138</v>
      </c>
      <c r="D343" s="1" t="s">
        <v>8794</v>
      </c>
      <c r="E343" s="2">
        <v>1</v>
      </c>
      <c r="F343" s="2">
        <v>8.09</v>
      </c>
      <c r="G343" s="2">
        <v>1.6988999999999999</v>
      </c>
      <c r="H343" s="2">
        <v>8.09</v>
      </c>
      <c r="I343" s="2">
        <v>1.7</v>
      </c>
      <c r="J343" s="63">
        <v>45239</v>
      </c>
      <c r="K343" s="85">
        <v>2</v>
      </c>
      <c r="L343" s="60">
        <v>1</v>
      </c>
      <c r="M343" s="15"/>
      <c r="N343" s="15"/>
      <c r="O343" s="15"/>
      <c r="P343" s="89" t="s">
        <v>9943</v>
      </c>
      <c r="Q343" s="16" t="s">
        <v>835</v>
      </c>
      <c r="R343" s="86" t="s">
        <v>2587</v>
      </c>
      <c r="S343" s="15"/>
      <c r="T343" s="89" t="s">
        <v>31</v>
      </c>
      <c r="U343" s="90">
        <v>9.7899999999999991</v>
      </c>
      <c r="V343" s="86" t="s">
        <v>9924</v>
      </c>
      <c r="W343" s="88" t="s">
        <v>5279</v>
      </c>
    </row>
    <row r="344" spans="1:23" ht="15" customHeight="1" x14ac:dyDescent="0.2">
      <c r="A344" s="1" t="s">
        <v>8815</v>
      </c>
      <c r="B344" s="62" t="s">
        <v>8816</v>
      </c>
      <c r="C344" s="62" t="s">
        <v>5139</v>
      </c>
      <c r="D344" s="1" t="s">
        <v>8817</v>
      </c>
      <c r="E344" s="2">
        <v>1</v>
      </c>
      <c r="F344" s="2">
        <v>108.9</v>
      </c>
      <c r="G344" s="2">
        <v>22.869</v>
      </c>
      <c r="H344" s="2">
        <v>108.9</v>
      </c>
      <c r="I344" s="2">
        <v>22.87</v>
      </c>
      <c r="J344" s="63">
        <v>45239</v>
      </c>
      <c r="K344" s="85">
        <v>2</v>
      </c>
      <c r="L344" s="60">
        <v>1</v>
      </c>
      <c r="M344" s="15"/>
      <c r="N344" s="15"/>
      <c r="O344" s="15"/>
      <c r="P344" s="89" t="s">
        <v>9946</v>
      </c>
      <c r="Q344" s="16" t="s">
        <v>1077</v>
      </c>
      <c r="R344" s="86" t="s">
        <v>2587</v>
      </c>
      <c r="S344" s="15"/>
      <c r="T344" s="89" t="s">
        <v>8140</v>
      </c>
      <c r="U344" s="90">
        <v>131.77000000000001</v>
      </c>
      <c r="V344" s="86" t="s">
        <v>9924</v>
      </c>
      <c r="W344" s="88" t="s">
        <v>2606</v>
      </c>
    </row>
    <row r="345" spans="1:23" ht="15" customHeight="1" x14ac:dyDescent="0.2">
      <c r="A345" s="1" t="s">
        <v>8801</v>
      </c>
      <c r="B345" s="62" t="s">
        <v>8802</v>
      </c>
      <c r="C345" s="62" t="s">
        <v>5138</v>
      </c>
      <c r="D345" s="1" t="s">
        <v>8803</v>
      </c>
      <c r="E345" s="2">
        <v>0.5</v>
      </c>
      <c r="F345" s="2">
        <v>160.08000000000001</v>
      </c>
      <c r="G345" s="2">
        <v>33.616800000000005</v>
      </c>
      <c r="H345" s="2">
        <v>132.30000000000001</v>
      </c>
      <c r="I345" s="2">
        <v>27.78</v>
      </c>
      <c r="J345" s="63">
        <v>45239</v>
      </c>
      <c r="K345" s="85">
        <v>2</v>
      </c>
      <c r="L345" s="60">
        <v>1</v>
      </c>
      <c r="M345" s="15"/>
      <c r="N345" s="15"/>
      <c r="O345" s="15"/>
      <c r="P345" s="89" t="s">
        <v>9982</v>
      </c>
      <c r="Q345" s="16" t="s">
        <v>8068</v>
      </c>
      <c r="R345" s="86" t="s">
        <v>2587</v>
      </c>
      <c r="S345" s="15"/>
      <c r="T345" s="89" t="s">
        <v>8804</v>
      </c>
      <c r="U345" s="90">
        <v>160.08000000000001</v>
      </c>
      <c r="V345" s="86" t="s">
        <v>9924</v>
      </c>
      <c r="W345" s="88" t="s">
        <v>5289</v>
      </c>
    </row>
    <row r="346" spans="1:23" ht="15" customHeight="1" x14ac:dyDescent="0.2">
      <c r="A346" s="1" t="s">
        <v>8740</v>
      </c>
      <c r="B346" s="62" t="s">
        <v>8741</v>
      </c>
      <c r="C346" s="62" t="s">
        <v>5138</v>
      </c>
      <c r="D346" s="1" t="s">
        <v>8742</v>
      </c>
      <c r="E346" s="2">
        <v>0.2</v>
      </c>
      <c r="F346" s="2">
        <v>647.5</v>
      </c>
      <c r="G346" s="2">
        <v>135.97499999999999</v>
      </c>
      <c r="H346" s="2">
        <v>647.5</v>
      </c>
      <c r="I346" s="2">
        <v>135.97999999999999</v>
      </c>
      <c r="J346" s="63">
        <v>45239</v>
      </c>
      <c r="K346" s="85">
        <v>2</v>
      </c>
      <c r="L346" s="60">
        <v>1</v>
      </c>
      <c r="M346" s="15"/>
      <c r="N346" s="15"/>
      <c r="O346" s="15"/>
      <c r="P346" s="89" t="s">
        <v>828</v>
      </c>
      <c r="Q346" s="16" t="s">
        <v>829</v>
      </c>
      <c r="R346" s="86" t="s">
        <v>2587</v>
      </c>
      <c r="S346" s="15"/>
      <c r="T346" s="89" t="s">
        <v>31</v>
      </c>
      <c r="U346" s="90">
        <v>783.48</v>
      </c>
      <c r="V346" s="86" t="s">
        <v>9924</v>
      </c>
      <c r="W346" s="88" t="s">
        <v>5230</v>
      </c>
    </row>
    <row r="347" spans="1:23" ht="15" customHeight="1" x14ac:dyDescent="0.2">
      <c r="A347" s="1" t="s">
        <v>8756</v>
      </c>
      <c r="B347" s="62" t="s">
        <v>8757</v>
      </c>
      <c r="C347" s="62" t="s">
        <v>5138</v>
      </c>
      <c r="D347" s="1" t="s">
        <v>8758</v>
      </c>
      <c r="E347" s="2">
        <v>1</v>
      </c>
      <c r="F347" s="2">
        <v>31.22</v>
      </c>
      <c r="G347" s="2">
        <v>6.5561999999999996</v>
      </c>
      <c r="H347" s="2">
        <v>31.22</v>
      </c>
      <c r="I347" s="2">
        <v>6.56</v>
      </c>
      <c r="J347" s="63">
        <v>45239</v>
      </c>
      <c r="K347" s="85">
        <v>2</v>
      </c>
      <c r="L347" s="60">
        <v>1</v>
      </c>
      <c r="M347" s="15"/>
      <c r="N347" s="15"/>
      <c r="O347" s="15"/>
      <c r="P347" s="89" t="s">
        <v>828</v>
      </c>
      <c r="Q347" s="16" t="s">
        <v>829</v>
      </c>
      <c r="R347" s="86" t="s">
        <v>2587</v>
      </c>
      <c r="S347" s="15"/>
      <c r="T347" s="89" t="s">
        <v>354</v>
      </c>
      <c r="U347" s="90">
        <v>37.78</v>
      </c>
      <c r="V347" s="86" t="s">
        <v>9924</v>
      </c>
      <c r="W347" s="88" t="s">
        <v>5249</v>
      </c>
    </row>
    <row r="348" spans="1:23" ht="15" customHeight="1" x14ac:dyDescent="0.2">
      <c r="A348" s="1" t="s">
        <v>8773</v>
      </c>
      <c r="B348" s="62" t="s">
        <v>8774</v>
      </c>
      <c r="C348" s="62" t="s">
        <v>5138</v>
      </c>
      <c r="D348" s="1" t="s">
        <v>8775</v>
      </c>
      <c r="E348" s="2">
        <v>0.1</v>
      </c>
      <c r="F348" s="2">
        <v>111.37</v>
      </c>
      <c r="G348" s="2">
        <v>23.387699999999999</v>
      </c>
      <c r="H348" s="2">
        <v>111.37</v>
      </c>
      <c r="I348" s="2">
        <v>23.39</v>
      </c>
      <c r="J348" s="63">
        <v>45239</v>
      </c>
      <c r="K348" s="85">
        <v>2</v>
      </c>
      <c r="L348" s="60">
        <v>1</v>
      </c>
      <c r="M348" s="15"/>
      <c r="N348" s="15"/>
      <c r="O348" s="15"/>
      <c r="P348" s="89" t="s">
        <v>456</v>
      </c>
      <c r="Q348" s="16" t="s">
        <v>457</v>
      </c>
      <c r="R348" s="86" t="s">
        <v>2587</v>
      </c>
      <c r="S348" s="15"/>
      <c r="T348" s="89">
        <v>44650000</v>
      </c>
      <c r="U348" s="90">
        <v>134.76</v>
      </c>
      <c r="V348" s="86" t="s">
        <v>9924</v>
      </c>
      <c r="W348" s="88" t="s">
        <v>5279</v>
      </c>
    </row>
    <row r="349" spans="1:23" ht="15" customHeight="1" x14ac:dyDescent="0.2">
      <c r="A349" s="1" t="s">
        <v>8746</v>
      </c>
      <c r="B349" s="62" t="s">
        <v>8747</v>
      </c>
      <c r="C349" s="62" t="s">
        <v>5138</v>
      </c>
      <c r="D349" s="1" t="s">
        <v>4351</v>
      </c>
      <c r="E349" s="2">
        <v>0.5</v>
      </c>
      <c r="F349" s="2">
        <v>328.65</v>
      </c>
      <c r="G349" s="2">
        <v>69.016499999999994</v>
      </c>
      <c r="H349" s="2">
        <v>328.65</v>
      </c>
      <c r="I349" s="2">
        <v>69.02</v>
      </c>
      <c r="J349" s="63">
        <v>45239</v>
      </c>
      <c r="K349" s="85">
        <v>2</v>
      </c>
      <c r="L349" s="60">
        <v>1</v>
      </c>
      <c r="M349" s="15"/>
      <c r="N349" s="15"/>
      <c r="O349" s="15"/>
      <c r="P349" s="89" t="s">
        <v>154</v>
      </c>
      <c r="Q349" s="16" t="s">
        <v>8748</v>
      </c>
      <c r="R349" s="86" t="s">
        <v>2587</v>
      </c>
      <c r="S349" s="15"/>
      <c r="T349" s="89" t="s">
        <v>31</v>
      </c>
      <c r="U349" s="90">
        <v>397.67</v>
      </c>
      <c r="V349" s="86" t="s">
        <v>9924</v>
      </c>
      <c r="W349" s="88" t="s">
        <v>5230</v>
      </c>
    </row>
    <row r="350" spans="1:23" ht="15" customHeight="1" x14ac:dyDescent="0.2">
      <c r="A350" s="1" t="s">
        <v>8795</v>
      </c>
      <c r="B350" s="62" t="s">
        <v>8796</v>
      </c>
      <c r="C350" s="62" t="s">
        <v>5138</v>
      </c>
      <c r="D350" s="1" t="s">
        <v>8797</v>
      </c>
      <c r="E350" s="2">
        <v>1</v>
      </c>
      <c r="F350" s="2">
        <v>242.16</v>
      </c>
      <c r="G350" s="2">
        <v>50.8536</v>
      </c>
      <c r="H350" s="2">
        <v>242.16</v>
      </c>
      <c r="I350" s="2">
        <v>50.85</v>
      </c>
      <c r="J350" s="63">
        <v>45239</v>
      </c>
      <c r="K350" s="85">
        <v>2</v>
      </c>
      <c r="L350" s="60">
        <v>1</v>
      </c>
      <c r="M350" s="15"/>
      <c r="N350" s="15"/>
      <c r="O350" s="15"/>
      <c r="P350" s="89" t="s">
        <v>154</v>
      </c>
      <c r="Q350" s="16" t="s">
        <v>951</v>
      </c>
      <c r="R350" s="86" t="s">
        <v>2587</v>
      </c>
      <c r="S350" s="15"/>
      <c r="T350" s="89" t="s">
        <v>952</v>
      </c>
      <c r="U350" s="90">
        <v>293.01</v>
      </c>
      <c r="V350" s="86" t="s">
        <v>9924</v>
      </c>
      <c r="W350" s="88" t="s">
        <v>5279</v>
      </c>
    </row>
    <row r="351" spans="1:23" ht="15" customHeight="1" x14ac:dyDescent="0.2">
      <c r="A351" s="1" t="s">
        <v>8785</v>
      </c>
      <c r="B351" s="62" t="s">
        <v>8786</v>
      </c>
      <c r="C351" s="62" t="s">
        <v>5138</v>
      </c>
      <c r="D351" s="1" t="s">
        <v>8787</v>
      </c>
      <c r="E351" s="2">
        <v>0.1</v>
      </c>
      <c r="F351" s="2">
        <v>20.36</v>
      </c>
      <c r="G351" s="2">
        <v>4.2755999999999998</v>
      </c>
      <c r="H351" s="2">
        <v>20.34</v>
      </c>
      <c r="I351" s="2">
        <v>4.2699999999999996</v>
      </c>
      <c r="J351" s="63">
        <v>45239</v>
      </c>
      <c r="K351" s="85">
        <v>2</v>
      </c>
      <c r="L351" s="60">
        <v>1</v>
      </c>
      <c r="M351" s="15"/>
      <c r="N351" s="15"/>
      <c r="O351" s="15"/>
      <c r="P351" s="89" t="s">
        <v>4719</v>
      </c>
      <c r="Q351" s="16" t="s">
        <v>9134</v>
      </c>
      <c r="R351" s="86" t="s">
        <v>2587</v>
      </c>
      <c r="S351" s="15"/>
      <c r="T351" s="89" t="s">
        <v>8468</v>
      </c>
      <c r="U351" s="90">
        <v>24.61</v>
      </c>
      <c r="V351" s="86" t="s">
        <v>9924</v>
      </c>
      <c r="W351" s="88" t="s">
        <v>5279</v>
      </c>
    </row>
    <row r="352" spans="1:23" ht="15" customHeight="1" x14ac:dyDescent="0.2">
      <c r="A352" s="1" t="s">
        <v>8776</v>
      </c>
      <c r="B352" s="62" t="s">
        <v>8777</v>
      </c>
      <c r="C352" s="62" t="s">
        <v>5138</v>
      </c>
      <c r="D352" s="1" t="s">
        <v>8778</v>
      </c>
      <c r="E352" s="2">
        <v>0.1</v>
      </c>
      <c r="F352" s="2">
        <v>10.87</v>
      </c>
      <c r="G352" s="2">
        <v>2.2826999999999997</v>
      </c>
      <c r="H352" s="2">
        <v>10.86</v>
      </c>
      <c r="I352" s="2">
        <v>2.2799999999999998</v>
      </c>
      <c r="J352" s="63">
        <v>45239</v>
      </c>
      <c r="K352" s="85">
        <v>2</v>
      </c>
      <c r="L352" s="60">
        <v>1</v>
      </c>
      <c r="M352" s="15"/>
      <c r="N352" s="15"/>
      <c r="O352" s="15"/>
      <c r="P352" s="89" t="s">
        <v>4719</v>
      </c>
      <c r="Q352" s="16" t="s">
        <v>9134</v>
      </c>
      <c r="R352" s="86" t="s">
        <v>2587</v>
      </c>
      <c r="S352" s="15"/>
      <c r="T352" s="89" t="s">
        <v>8468</v>
      </c>
      <c r="U352" s="90">
        <v>13.14</v>
      </c>
      <c r="V352" s="86" t="s">
        <v>9924</v>
      </c>
      <c r="W352" s="88" t="s">
        <v>5279</v>
      </c>
    </row>
    <row r="353" spans="1:23" ht="15" customHeight="1" x14ac:dyDescent="0.2">
      <c r="A353" s="1" t="s">
        <v>8779</v>
      </c>
      <c r="B353" s="62" t="s">
        <v>8780</v>
      </c>
      <c r="C353" s="62" t="s">
        <v>5138</v>
      </c>
      <c r="D353" s="1" t="s">
        <v>8781</v>
      </c>
      <c r="E353" s="2">
        <v>0.1</v>
      </c>
      <c r="F353" s="2">
        <v>60.92</v>
      </c>
      <c r="G353" s="2">
        <v>12.793200000000001</v>
      </c>
      <c r="H353" s="2">
        <v>60.9</v>
      </c>
      <c r="I353" s="2">
        <v>12.79</v>
      </c>
      <c r="J353" s="63">
        <v>45239</v>
      </c>
      <c r="K353" s="85">
        <v>2</v>
      </c>
      <c r="L353" s="60">
        <v>1</v>
      </c>
      <c r="M353" s="15"/>
      <c r="N353" s="15"/>
      <c r="O353" s="15"/>
      <c r="P353" s="89" t="s">
        <v>334</v>
      </c>
      <c r="Q353" s="16" t="s">
        <v>9134</v>
      </c>
      <c r="R353" s="86" t="s">
        <v>2587</v>
      </c>
      <c r="S353" s="15"/>
      <c r="T353" s="89" t="s">
        <v>8468</v>
      </c>
      <c r="U353" s="90">
        <v>73.69</v>
      </c>
      <c r="V353" s="86" t="s">
        <v>9924</v>
      </c>
      <c r="W353" s="88" t="s">
        <v>5279</v>
      </c>
    </row>
    <row r="354" spans="1:23" ht="15" customHeight="1" x14ac:dyDescent="0.2">
      <c r="A354" s="1" t="s">
        <v>8782</v>
      </c>
      <c r="B354" s="62" t="s">
        <v>8783</v>
      </c>
      <c r="C354" s="62" t="s">
        <v>5138</v>
      </c>
      <c r="D354" s="1" t="s">
        <v>8784</v>
      </c>
      <c r="E354" s="2">
        <v>0.1</v>
      </c>
      <c r="F354" s="2">
        <v>19.72</v>
      </c>
      <c r="G354" s="2">
        <v>4.1411999999999995</v>
      </c>
      <c r="H354" s="2">
        <v>19.7</v>
      </c>
      <c r="I354" s="2">
        <v>4.1399999999999997</v>
      </c>
      <c r="J354" s="63">
        <v>45239</v>
      </c>
      <c r="K354" s="85">
        <v>2</v>
      </c>
      <c r="L354" s="60">
        <v>1</v>
      </c>
      <c r="M354" s="15"/>
      <c r="N354" s="15"/>
      <c r="O354" s="15"/>
      <c r="P354" s="89" t="s">
        <v>334</v>
      </c>
      <c r="Q354" s="16" t="s">
        <v>9134</v>
      </c>
      <c r="R354" s="86" t="s">
        <v>2587</v>
      </c>
      <c r="S354" s="15"/>
      <c r="T354" s="89" t="s">
        <v>8468</v>
      </c>
      <c r="U354" s="90">
        <v>23.84</v>
      </c>
      <c r="V354" s="86" t="s">
        <v>9924</v>
      </c>
      <c r="W354" s="88" t="s">
        <v>5279</v>
      </c>
    </row>
    <row r="355" spans="1:23" ht="15" customHeight="1" x14ac:dyDescent="0.2">
      <c r="A355" s="1" t="s">
        <v>8798</v>
      </c>
      <c r="B355" s="62" t="s">
        <v>8799</v>
      </c>
      <c r="C355" s="62" t="s">
        <v>5138</v>
      </c>
      <c r="D355" s="1" t="s">
        <v>8800</v>
      </c>
      <c r="E355" s="2">
        <v>0.1</v>
      </c>
      <c r="F355" s="2">
        <v>5.22</v>
      </c>
      <c r="G355" s="2">
        <v>1.0961999999999998</v>
      </c>
      <c r="H355" s="2">
        <v>5.21</v>
      </c>
      <c r="I355" s="2">
        <v>1.0900000000000001</v>
      </c>
      <c r="J355" s="63">
        <v>45239</v>
      </c>
      <c r="K355" s="85">
        <v>2</v>
      </c>
      <c r="L355" s="60">
        <v>1</v>
      </c>
      <c r="M355" s="15"/>
      <c r="N355" s="15"/>
      <c r="O355" s="15"/>
      <c r="P355" s="89" t="s">
        <v>334</v>
      </c>
      <c r="Q355" s="16" t="s">
        <v>9134</v>
      </c>
      <c r="R355" s="86" t="s">
        <v>2587</v>
      </c>
      <c r="S355" s="15"/>
      <c r="T355" s="89" t="s">
        <v>8468</v>
      </c>
      <c r="U355" s="90">
        <v>6.3</v>
      </c>
      <c r="V355" s="86" t="s">
        <v>9924</v>
      </c>
      <c r="W355" s="88" t="s">
        <v>5279</v>
      </c>
    </row>
    <row r="356" spans="1:23" ht="15" customHeight="1" x14ac:dyDescent="0.2">
      <c r="A356" s="1" t="s">
        <v>8818</v>
      </c>
      <c r="B356" s="62" t="s">
        <v>8819</v>
      </c>
      <c r="C356" s="62" t="s">
        <v>5138</v>
      </c>
      <c r="D356" s="1" t="s">
        <v>8820</v>
      </c>
      <c r="E356" s="2">
        <v>0.1</v>
      </c>
      <c r="F356" s="2">
        <v>229.4</v>
      </c>
      <c r="G356" s="2">
        <v>48.173999999999999</v>
      </c>
      <c r="H356" s="2">
        <v>229.4</v>
      </c>
      <c r="I356" s="2">
        <v>48.17</v>
      </c>
      <c r="J356" s="63">
        <v>45239</v>
      </c>
      <c r="K356" s="85">
        <v>1</v>
      </c>
      <c r="L356" s="60">
        <v>1</v>
      </c>
      <c r="M356" s="15"/>
      <c r="N356" s="15"/>
      <c r="O356" s="15"/>
      <c r="P356" s="89" t="s">
        <v>334</v>
      </c>
      <c r="Q356" s="16" t="s">
        <v>9134</v>
      </c>
      <c r="R356" s="86" t="s">
        <v>2587</v>
      </c>
      <c r="S356" s="15"/>
      <c r="T356" s="89" t="s">
        <v>8468</v>
      </c>
      <c r="U356" s="90">
        <v>277.57</v>
      </c>
      <c r="V356" s="86" t="s">
        <v>9924</v>
      </c>
      <c r="W356" s="88" t="s">
        <v>5279</v>
      </c>
    </row>
    <row r="357" spans="1:23" ht="15" customHeight="1" x14ac:dyDescent="0.2">
      <c r="A357" s="1" t="s">
        <v>8808</v>
      </c>
      <c r="B357" s="62" t="s">
        <v>8809</v>
      </c>
      <c r="C357" s="62" t="s">
        <v>2591</v>
      </c>
      <c r="D357" s="1" t="s">
        <v>8810</v>
      </c>
      <c r="E357" s="2">
        <v>2.5</v>
      </c>
      <c r="F357" s="2">
        <v>39959.29</v>
      </c>
      <c r="G357" s="2">
        <v>8391.4508999999998</v>
      </c>
      <c r="H357" s="2">
        <v>38759.75</v>
      </c>
      <c r="I357" s="2">
        <v>8139.55</v>
      </c>
      <c r="J357" s="63">
        <v>45239</v>
      </c>
      <c r="K357" s="85">
        <v>1</v>
      </c>
      <c r="L357" s="60">
        <v>1</v>
      </c>
      <c r="M357" s="15"/>
      <c r="N357" s="15"/>
      <c r="O357" s="15"/>
      <c r="P357" s="89" t="s">
        <v>8811</v>
      </c>
      <c r="Q357" s="16" t="s">
        <v>9810</v>
      </c>
      <c r="R357" s="86" t="s">
        <v>2587</v>
      </c>
      <c r="S357" s="15"/>
      <c r="T357" s="89" t="s">
        <v>2806</v>
      </c>
      <c r="U357" s="90">
        <v>46899.3</v>
      </c>
      <c r="V357" s="86" t="s">
        <v>9924</v>
      </c>
      <c r="W357" s="88" t="s">
        <v>5460</v>
      </c>
    </row>
    <row r="358" spans="1:23" ht="15" customHeight="1" x14ac:dyDescent="0.2">
      <c r="A358" s="1" t="s">
        <v>8743</v>
      </c>
      <c r="B358" s="62" t="s">
        <v>8744</v>
      </c>
      <c r="C358" s="62" t="s">
        <v>5138</v>
      </c>
      <c r="D358" s="1" t="s">
        <v>8745</v>
      </c>
      <c r="E358" s="2">
        <v>0.5</v>
      </c>
      <c r="F358" s="2">
        <v>105.79</v>
      </c>
      <c r="G358" s="2">
        <v>22.215900000000001</v>
      </c>
      <c r="H358" s="2">
        <v>105.79</v>
      </c>
      <c r="I358" s="2">
        <v>22.22</v>
      </c>
      <c r="J358" s="63">
        <v>45239</v>
      </c>
      <c r="K358" s="85">
        <v>2</v>
      </c>
      <c r="L358" s="60">
        <v>1</v>
      </c>
      <c r="M358" s="15"/>
      <c r="N358" s="15"/>
      <c r="O358" s="15"/>
      <c r="P358" s="89" t="s">
        <v>2118</v>
      </c>
      <c r="Q358" s="16" t="s">
        <v>2119</v>
      </c>
      <c r="R358" s="86" t="s">
        <v>2587</v>
      </c>
      <c r="S358" s="15"/>
      <c r="T358" s="89" t="s">
        <v>608</v>
      </c>
      <c r="U358" s="90">
        <v>128.01</v>
      </c>
      <c r="V358" s="86" t="s">
        <v>9924</v>
      </c>
      <c r="W358" s="88" t="s">
        <v>5230</v>
      </c>
    </row>
    <row r="359" spans="1:23" ht="15" customHeight="1" x14ac:dyDescent="0.2">
      <c r="A359" s="1" t="s">
        <v>8731</v>
      </c>
      <c r="B359" s="62" t="s">
        <v>8732</v>
      </c>
      <c r="C359" s="62" t="s">
        <v>5138</v>
      </c>
      <c r="D359" s="1" t="s">
        <v>4080</v>
      </c>
      <c r="E359" s="2">
        <v>0.2</v>
      </c>
      <c r="F359" s="2">
        <v>200</v>
      </c>
      <c r="G359" s="2">
        <v>42</v>
      </c>
      <c r="H359" s="2">
        <v>200</v>
      </c>
      <c r="I359" s="2">
        <v>42</v>
      </c>
      <c r="J359" s="63">
        <v>45239</v>
      </c>
      <c r="K359" s="85">
        <v>2</v>
      </c>
      <c r="L359" s="60">
        <v>1</v>
      </c>
      <c r="M359" s="15"/>
      <c r="N359" s="15"/>
      <c r="O359" s="15"/>
      <c r="P359" s="89" t="s">
        <v>607</v>
      </c>
      <c r="Q359" s="16" t="s">
        <v>6110</v>
      </c>
      <c r="R359" s="86" t="s">
        <v>2587</v>
      </c>
      <c r="S359" s="15"/>
      <c r="T359" s="89" t="s">
        <v>31</v>
      </c>
      <c r="U359" s="90">
        <v>242</v>
      </c>
      <c r="V359" s="86" t="s">
        <v>9924</v>
      </c>
      <c r="W359" s="88" t="s">
        <v>5230</v>
      </c>
    </row>
    <row r="360" spans="1:23" ht="15" customHeight="1" x14ac:dyDescent="0.2">
      <c r="A360" s="1" t="s">
        <v>8766</v>
      </c>
      <c r="B360" s="62" t="s">
        <v>8767</v>
      </c>
      <c r="C360" s="62" t="s">
        <v>5138</v>
      </c>
      <c r="D360" s="1" t="s">
        <v>8768</v>
      </c>
      <c r="E360" s="2">
        <v>0.2</v>
      </c>
      <c r="F360" s="2">
        <v>208</v>
      </c>
      <c r="G360" s="2">
        <v>43.68</v>
      </c>
      <c r="H360" s="2">
        <v>163.80000000000001</v>
      </c>
      <c r="I360" s="2">
        <v>34.4</v>
      </c>
      <c r="J360" s="63">
        <v>45239</v>
      </c>
      <c r="K360" s="85">
        <v>2</v>
      </c>
      <c r="L360" s="60">
        <v>1</v>
      </c>
      <c r="M360" s="15"/>
      <c r="N360" s="15"/>
      <c r="O360" s="15"/>
      <c r="P360" s="89" t="s">
        <v>607</v>
      </c>
      <c r="Q360" s="16" t="s">
        <v>6110</v>
      </c>
      <c r="R360" s="86" t="s">
        <v>2587</v>
      </c>
      <c r="S360" s="15"/>
      <c r="T360" s="89" t="s">
        <v>128</v>
      </c>
      <c r="U360" s="90">
        <v>198.2</v>
      </c>
      <c r="V360" s="86" t="s">
        <v>9924</v>
      </c>
      <c r="W360" s="88" t="s">
        <v>5230</v>
      </c>
    </row>
    <row r="361" spans="1:23" ht="15" customHeight="1" x14ac:dyDescent="0.2">
      <c r="A361" s="1" t="s">
        <v>8752</v>
      </c>
      <c r="B361" s="62" t="s">
        <v>8753</v>
      </c>
      <c r="C361" s="62" t="s">
        <v>5138</v>
      </c>
      <c r="D361" s="1" t="s">
        <v>8754</v>
      </c>
      <c r="E361" s="2">
        <v>1</v>
      </c>
      <c r="F361" s="2">
        <v>4500</v>
      </c>
      <c r="G361" s="2">
        <v>945</v>
      </c>
      <c r="H361" s="2">
        <v>4500</v>
      </c>
      <c r="I361" s="2">
        <v>945</v>
      </c>
      <c r="J361" s="63">
        <v>45239</v>
      </c>
      <c r="K361" s="85">
        <v>2</v>
      </c>
      <c r="L361" s="60">
        <v>1</v>
      </c>
      <c r="M361" s="15"/>
      <c r="N361" s="15"/>
      <c r="O361" s="15"/>
      <c r="P361" s="89" t="s">
        <v>211</v>
      </c>
      <c r="Q361" s="16" t="s">
        <v>8755</v>
      </c>
      <c r="R361" s="86" t="s">
        <v>2587</v>
      </c>
      <c r="S361" s="15"/>
      <c r="T361" s="89" t="s">
        <v>8468</v>
      </c>
      <c r="U361" s="90">
        <v>5445</v>
      </c>
      <c r="V361" s="86" t="s">
        <v>9924</v>
      </c>
      <c r="W361" s="88" t="s">
        <v>5249</v>
      </c>
    </row>
    <row r="362" spans="1:23" ht="15" customHeight="1" x14ac:dyDescent="0.2">
      <c r="A362" s="1" t="s">
        <v>8805</v>
      </c>
      <c r="B362" s="62" t="s">
        <v>8806</v>
      </c>
      <c r="C362" s="62" t="s">
        <v>5138</v>
      </c>
      <c r="D362" s="1" t="s">
        <v>8807</v>
      </c>
      <c r="E362" s="2">
        <v>0.1</v>
      </c>
      <c r="F362" s="2">
        <v>586</v>
      </c>
      <c r="G362" s="2">
        <v>123.06</v>
      </c>
      <c r="H362" s="2">
        <v>586</v>
      </c>
      <c r="I362" s="2">
        <v>123.06</v>
      </c>
      <c r="J362" s="63">
        <v>45239</v>
      </c>
      <c r="K362" s="85">
        <v>2</v>
      </c>
      <c r="L362" s="60">
        <v>1</v>
      </c>
      <c r="M362" s="15"/>
      <c r="N362" s="15"/>
      <c r="O362" s="15"/>
      <c r="P362" s="89" t="s">
        <v>215</v>
      </c>
      <c r="Q362" s="16" t="s">
        <v>7640</v>
      </c>
      <c r="R362" s="86" t="s">
        <v>2587</v>
      </c>
      <c r="S362" s="15"/>
      <c r="T362" s="89" t="s">
        <v>208</v>
      </c>
      <c r="U362" s="90">
        <v>709.06</v>
      </c>
      <c r="V362" s="86" t="s">
        <v>9924</v>
      </c>
      <c r="W362" s="88" t="s">
        <v>5460</v>
      </c>
    </row>
    <row r="363" spans="1:23" ht="15" customHeight="1" x14ac:dyDescent="0.2">
      <c r="A363" s="1" t="s">
        <v>8763</v>
      </c>
      <c r="B363" s="62" t="s">
        <v>8764</v>
      </c>
      <c r="C363" s="62" t="s">
        <v>5138</v>
      </c>
      <c r="D363" s="1" t="s">
        <v>8765</v>
      </c>
      <c r="E363" s="2">
        <v>1</v>
      </c>
      <c r="F363" s="2">
        <v>59.16</v>
      </c>
      <c r="G363" s="2">
        <v>12.423599999999999</v>
      </c>
      <c r="H363" s="2">
        <v>59.19</v>
      </c>
      <c r="I363" s="2">
        <v>12.43</v>
      </c>
      <c r="J363" s="63">
        <v>45239</v>
      </c>
      <c r="K363" s="85">
        <v>1</v>
      </c>
      <c r="L363" s="60">
        <v>1</v>
      </c>
      <c r="M363" s="15"/>
      <c r="N363" s="15"/>
      <c r="O363" s="15"/>
      <c r="P363" s="89" t="s">
        <v>179</v>
      </c>
      <c r="Q363" s="16" t="s">
        <v>9365</v>
      </c>
      <c r="R363" s="86" t="s">
        <v>2587</v>
      </c>
      <c r="S363" s="15"/>
      <c r="T363" s="89" t="s">
        <v>354</v>
      </c>
      <c r="U363" s="90">
        <v>71.62</v>
      </c>
      <c r="V363" s="86" t="s">
        <v>9924</v>
      </c>
      <c r="W363" s="88" t="s">
        <v>5249</v>
      </c>
    </row>
    <row r="364" spans="1:23" ht="15" customHeight="1" x14ac:dyDescent="0.2">
      <c r="A364" s="1" t="s">
        <v>8749</v>
      </c>
      <c r="B364" s="62" t="s">
        <v>8750</v>
      </c>
      <c r="C364" s="62" t="s">
        <v>5139</v>
      </c>
      <c r="D364" s="1" t="s">
        <v>8751</v>
      </c>
      <c r="E364" s="2">
        <v>0.2</v>
      </c>
      <c r="F364" s="2">
        <v>879.37</v>
      </c>
      <c r="G364" s="2">
        <v>184.6677</v>
      </c>
      <c r="H364" s="2">
        <v>879.37</v>
      </c>
      <c r="I364" s="2">
        <v>184.67</v>
      </c>
      <c r="J364" s="63">
        <v>45239</v>
      </c>
      <c r="K364" s="85">
        <v>2</v>
      </c>
      <c r="L364" s="60">
        <v>1</v>
      </c>
      <c r="M364" s="15"/>
      <c r="N364" s="15"/>
      <c r="O364" s="15"/>
      <c r="P364" s="89" t="s">
        <v>34</v>
      </c>
      <c r="Q364" s="16" t="s">
        <v>347</v>
      </c>
      <c r="R364" s="86" t="s">
        <v>2587</v>
      </c>
      <c r="S364" s="15"/>
      <c r="T364" s="89" t="s">
        <v>458</v>
      </c>
      <c r="U364" s="90">
        <v>1064.04</v>
      </c>
      <c r="V364" s="86" t="s">
        <v>9924</v>
      </c>
      <c r="W364" s="88" t="s">
        <v>5230</v>
      </c>
    </row>
    <row r="365" spans="1:23" ht="15" customHeight="1" x14ac:dyDescent="0.2">
      <c r="A365" s="1" t="s">
        <v>8737</v>
      </c>
      <c r="B365" s="62" t="s">
        <v>8738</v>
      </c>
      <c r="C365" s="62" t="s">
        <v>5138</v>
      </c>
      <c r="D365" s="1" t="s">
        <v>8739</v>
      </c>
      <c r="E365" s="2">
        <v>0.5</v>
      </c>
      <c r="F365" s="2">
        <v>433.01</v>
      </c>
      <c r="G365" s="2">
        <v>90.932099999999991</v>
      </c>
      <c r="H365" s="2">
        <v>433.01</v>
      </c>
      <c r="I365" s="2">
        <v>90.93</v>
      </c>
      <c r="J365" s="63">
        <v>45239</v>
      </c>
      <c r="K365" s="85">
        <v>2</v>
      </c>
      <c r="L365" s="60">
        <v>1</v>
      </c>
      <c r="M365" s="15"/>
      <c r="N365" s="15"/>
      <c r="O365" s="15"/>
      <c r="P365" s="89" t="s">
        <v>908</v>
      </c>
      <c r="Q365" s="16" t="s">
        <v>994</v>
      </c>
      <c r="R365" s="86" t="s">
        <v>2587</v>
      </c>
      <c r="S365" s="15"/>
      <c r="T365" s="89" t="s">
        <v>348</v>
      </c>
      <c r="U365" s="90">
        <v>523.94000000000005</v>
      </c>
      <c r="V365" s="86" t="s">
        <v>9924</v>
      </c>
      <c r="W365" s="88" t="s">
        <v>5230</v>
      </c>
    </row>
    <row r="366" spans="1:23" ht="15" customHeight="1" x14ac:dyDescent="0.2">
      <c r="A366" s="1" t="s">
        <v>8788</v>
      </c>
      <c r="B366" s="62" t="s">
        <v>8789</v>
      </c>
      <c r="C366" s="62" t="s">
        <v>5138</v>
      </c>
      <c r="D366" s="1" t="s">
        <v>8790</v>
      </c>
      <c r="E366" s="2">
        <v>1</v>
      </c>
      <c r="F366" s="2">
        <v>441.6</v>
      </c>
      <c r="G366" s="2">
        <v>92.736000000000004</v>
      </c>
      <c r="H366" s="2">
        <v>441.6</v>
      </c>
      <c r="I366" s="2">
        <v>92.74</v>
      </c>
      <c r="J366" s="63">
        <v>45239</v>
      </c>
      <c r="K366" s="85">
        <v>2</v>
      </c>
      <c r="L366" s="60">
        <v>1</v>
      </c>
      <c r="M366" s="15"/>
      <c r="N366" s="15"/>
      <c r="O366" s="15"/>
      <c r="P366" s="89" t="s">
        <v>696</v>
      </c>
      <c r="Q366" s="16" t="s">
        <v>9869</v>
      </c>
      <c r="R366" s="86" t="s">
        <v>2587</v>
      </c>
      <c r="S366" s="15"/>
      <c r="T366" s="89" t="s">
        <v>8791</v>
      </c>
      <c r="U366" s="90">
        <v>534.34</v>
      </c>
      <c r="V366" s="86" t="s">
        <v>9924</v>
      </c>
      <c r="W366" s="88" t="s">
        <v>5279</v>
      </c>
    </row>
    <row r="367" spans="1:23" ht="15" customHeight="1" x14ac:dyDescent="0.2">
      <c r="A367" s="1" t="s">
        <v>8733</v>
      </c>
      <c r="B367" s="62" t="s">
        <v>8734</v>
      </c>
      <c r="C367" s="62" t="s">
        <v>5138</v>
      </c>
      <c r="D367" s="1" t="s">
        <v>8735</v>
      </c>
      <c r="E367" s="2">
        <v>0.5</v>
      </c>
      <c r="F367" s="2">
        <v>38.76</v>
      </c>
      <c r="G367" s="2">
        <v>8.1395999999999997</v>
      </c>
      <c r="H367" s="2">
        <v>38.76</v>
      </c>
      <c r="I367" s="2">
        <v>8.14</v>
      </c>
      <c r="J367" s="63">
        <v>45239</v>
      </c>
      <c r="K367" s="85">
        <v>2</v>
      </c>
      <c r="L367" s="60">
        <v>1</v>
      </c>
      <c r="M367" s="15"/>
      <c r="N367" s="15"/>
      <c r="O367" s="15"/>
      <c r="P367" s="89" t="s">
        <v>63</v>
      </c>
      <c r="Q367" s="16" t="s">
        <v>7805</v>
      </c>
      <c r="R367" s="86" t="s">
        <v>2587</v>
      </c>
      <c r="S367" s="15"/>
      <c r="T367" s="89" t="s">
        <v>8736</v>
      </c>
      <c r="U367" s="90">
        <v>46.9</v>
      </c>
      <c r="V367" s="86" t="s">
        <v>9924</v>
      </c>
      <c r="W367" s="88" t="s">
        <v>5230</v>
      </c>
    </row>
    <row r="368" spans="1:23" ht="15" customHeight="1" x14ac:dyDescent="0.2">
      <c r="A368" s="1" t="s">
        <v>8769</v>
      </c>
      <c r="B368" s="62" t="s">
        <v>8770</v>
      </c>
      <c r="C368" s="62" t="s">
        <v>5138</v>
      </c>
      <c r="D368" s="1" t="s">
        <v>8771</v>
      </c>
      <c r="E368" s="2">
        <v>0.5</v>
      </c>
      <c r="F368" s="2">
        <v>160.04</v>
      </c>
      <c r="G368" s="2">
        <v>33.608399999999996</v>
      </c>
      <c r="H368" s="2">
        <v>160.04</v>
      </c>
      <c r="I368" s="2">
        <v>33.61</v>
      </c>
      <c r="J368" s="63">
        <v>45239</v>
      </c>
      <c r="K368" s="85">
        <v>2</v>
      </c>
      <c r="L368" s="60">
        <v>1</v>
      </c>
      <c r="M368" s="15"/>
      <c r="N368" s="15"/>
      <c r="O368" s="15"/>
      <c r="P368" s="89" t="s">
        <v>122</v>
      </c>
      <c r="Q368" s="16" t="s">
        <v>5296</v>
      </c>
      <c r="R368" s="86" t="s">
        <v>2587</v>
      </c>
      <c r="S368" s="15"/>
      <c r="T368" s="89" t="s">
        <v>8772</v>
      </c>
      <c r="U368" s="90">
        <v>193.65</v>
      </c>
      <c r="V368" s="86" t="s">
        <v>9924</v>
      </c>
      <c r="W368" s="88" t="s">
        <v>5230</v>
      </c>
    </row>
    <row r="369" spans="1:23" ht="15" customHeight="1" x14ac:dyDescent="0.2">
      <c r="A369" s="1" t="s">
        <v>8759</v>
      </c>
      <c r="B369" s="62" t="s">
        <v>8760</v>
      </c>
      <c r="C369" s="62" t="s">
        <v>5138</v>
      </c>
      <c r="D369" s="1" t="s">
        <v>8761</v>
      </c>
      <c r="E369" s="2">
        <v>1</v>
      </c>
      <c r="F369" s="2">
        <v>197.14</v>
      </c>
      <c r="G369" s="2">
        <v>41.399399999999993</v>
      </c>
      <c r="H369" s="2">
        <v>197.14</v>
      </c>
      <c r="I369" s="2">
        <v>41.4</v>
      </c>
      <c r="J369" s="63">
        <v>45239</v>
      </c>
      <c r="K369" s="85">
        <v>2</v>
      </c>
      <c r="L369" s="60">
        <v>1</v>
      </c>
      <c r="M369" s="15"/>
      <c r="N369" s="15"/>
      <c r="O369" s="15"/>
      <c r="P369" s="89" t="s">
        <v>1624</v>
      </c>
      <c r="Q369" s="16" t="s">
        <v>2995</v>
      </c>
      <c r="R369" s="86" t="s">
        <v>2587</v>
      </c>
      <c r="S369" s="15"/>
      <c r="T369" s="89" t="s">
        <v>8762</v>
      </c>
      <c r="U369" s="90">
        <v>238.54</v>
      </c>
      <c r="V369" s="86" t="s">
        <v>9924</v>
      </c>
      <c r="W369" s="88" t="s">
        <v>5249</v>
      </c>
    </row>
    <row r="370" spans="1:23" ht="15" customHeight="1" x14ac:dyDescent="0.2">
      <c r="A370" s="1" t="s">
        <v>8812</v>
      </c>
      <c r="B370" s="62" t="s">
        <v>8813</v>
      </c>
      <c r="C370" s="62" t="s">
        <v>2591</v>
      </c>
      <c r="D370" s="1" t="s">
        <v>8814</v>
      </c>
      <c r="E370" s="2">
        <v>1</v>
      </c>
      <c r="F370" s="2">
        <v>15100.28</v>
      </c>
      <c r="G370" s="2">
        <v>3171.0588000000002</v>
      </c>
      <c r="H370" s="2">
        <v>12776.45</v>
      </c>
      <c r="I370" s="2">
        <v>2683.05</v>
      </c>
      <c r="J370" s="63">
        <v>45239</v>
      </c>
      <c r="K370" s="85">
        <v>1</v>
      </c>
      <c r="L370" s="60">
        <v>1</v>
      </c>
      <c r="M370" s="15"/>
      <c r="N370" s="15"/>
      <c r="O370" s="15"/>
      <c r="P370" s="89" t="s">
        <v>2616</v>
      </c>
      <c r="Q370" s="16" t="s">
        <v>9258</v>
      </c>
      <c r="R370" s="86" t="s">
        <v>2587</v>
      </c>
      <c r="S370" s="15"/>
      <c r="T370" s="89" t="s">
        <v>2813</v>
      </c>
      <c r="U370" s="90">
        <v>15459.5</v>
      </c>
      <c r="V370" s="86" t="s">
        <v>9924</v>
      </c>
      <c r="W370" s="88" t="s">
        <v>5460</v>
      </c>
    </row>
    <row r="371" spans="1:23" ht="15" customHeight="1" x14ac:dyDescent="0.2">
      <c r="A371" s="1" t="s">
        <v>8827</v>
      </c>
      <c r="B371" s="62" t="s">
        <v>8828</v>
      </c>
      <c r="C371" s="62" t="s">
        <v>2591</v>
      </c>
      <c r="D371" s="1" t="s">
        <v>8829</v>
      </c>
      <c r="E371" s="2">
        <v>0.2</v>
      </c>
      <c r="F371" s="2">
        <v>2684</v>
      </c>
      <c r="G371" s="2">
        <v>563.64</v>
      </c>
      <c r="H371" s="2">
        <v>2650</v>
      </c>
      <c r="I371" s="2">
        <v>556.5</v>
      </c>
      <c r="J371" s="63">
        <v>45240</v>
      </c>
      <c r="K371" s="85">
        <v>1</v>
      </c>
      <c r="L371" s="60">
        <v>1</v>
      </c>
      <c r="M371" s="15"/>
      <c r="N371" s="15"/>
      <c r="O371" s="15"/>
      <c r="P371" s="89" t="s">
        <v>3163</v>
      </c>
      <c r="Q371" s="16" t="s">
        <v>9312</v>
      </c>
      <c r="R371" s="86" t="s">
        <v>2587</v>
      </c>
      <c r="S371" s="15"/>
      <c r="T371" s="89" t="s">
        <v>4424</v>
      </c>
      <c r="U371" s="90">
        <v>3206.5</v>
      </c>
      <c r="V371" s="86" t="s">
        <v>9924</v>
      </c>
      <c r="W371" s="88" t="s">
        <v>5460</v>
      </c>
    </row>
    <row r="372" spans="1:23" ht="15" customHeight="1" x14ac:dyDescent="0.2">
      <c r="A372" s="1" t="s">
        <v>8838</v>
      </c>
      <c r="B372" s="62" t="s">
        <v>8839</v>
      </c>
      <c r="C372" s="62" t="s">
        <v>2591</v>
      </c>
      <c r="D372" s="1" t="s">
        <v>8840</v>
      </c>
      <c r="E372" s="2">
        <v>1</v>
      </c>
      <c r="F372" s="2">
        <v>9360.77</v>
      </c>
      <c r="G372" s="2">
        <v>1965.7617</v>
      </c>
      <c r="H372" s="2">
        <v>7443.5</v>
      </c>
      <c r="I372" s="2">
        <v>1563.14</v>
      </c>
      <c r="J372" s="63">
        <v>45240</v>
      </c>
      <c r="K372" s="85">
        <v>1</v>
      </c>
      <c r="L372" s="60">
        <v>1</v>
      </c>
      <c r="M372" s="15"/>
      <c r="N372" s="15"/>
      <c r="O372" s="15"/>
      <c r="P372" s="89" t="s">
        <v>9920</v>
      </c>
      <c r="Q372" s="16" t="s">
        <v>8841</v>
      </c>
      <c r="R372" s="86" t="s">
        <v>2587</v>
      </c>
      <c r="S372" s="15"/>
      <c r="T372" s="89" t="s">
        <v>208</v>
      </c>
      <c r="U372" s="90">
        <v>9006.64</v>
      </c>
      <c r="V372" s="86" t="s">
        <v>9924</v>
      </c>
      <c r="W372" s="88" t="s">
        <v>5460</v>
      </c>
    </row>
    <row r="373" spans="1:23" ht="15" customHeight="1" x14ac:dyDescent="0.2">
      <c r="A373" s="1" t="s">
        <v>8821</v>
      </c>
      <c r="B373" s="62" t="s">
        <v>8822</v>
      </c>
      <c r="C373" s="62" t="s">
        <v>5138</v>
      </c>
      <c r="D373" s="1" t="s">
        <v>8823</v>
      </c>
      <c r="E373" s="2">
        <v>1</v>
      </c>
      <c r="F373" s="2">
        <v>439</v>
      </c>
      <c r="G373" s="2">
        <v>92.19</v>
      </c>
      <c r="H373" s="2">
        <v>405.92</v>
      </c>
      <c r="I373" s="2">
        <v>85.24</v>
      </c>
      <c r="J373" s="63">
        <v>45240</v>
      </c>
      <c r="K373" s="85">
        <v>2</v>
      </c>
      <c r="L373" s="60">
        <v>1</v>
      </c>
      <c r="M373" s="15"/>
      <c r="N373" s="15"/>
      <c r="O373" s="15"/>
      <c r="P373" s="89" t="s">
        <v>597</v>
      </c>
      <c r="Q373" s="16" t="s">
        <v>598</v>
      </c>
      <c r="R373" s="86" t="s">
        <v>2587</v>
      </c>
      <c r="S373" s="15"/>
      <c r="T373" s="89" t="s">
        <v>224</v>
      </c>
      <c r="U373" s="90">
        <v>491.16</v>
      </c>
      <c r="V373" s="86" t="s">
        <v>9924</v>
      </c>
      <c r="W373" s="88" t="s">
        <v>5226</v>
      </c>
    </row>
    <row r="374" spans="1:23" ht="15" customHeight="1" x14ac:dyDescent="0.2">
      <c r="A374" s="1" t="s">
        <v>8830</v>
      </c>
      <c r="B374" s="62" t="s">
        <v>8831</v>
      </c>
      <c r="C374" s="62" t="s">
        <v>5138</v>
      </c>
      <c r="D374" s="1" t="s">
        <v>8832</v>
      </c>
      <c r="E374" s="2">
        <v>0.5</v>
      </c>
      <c r="F374" s="2">
        <v>640.09</v>
      </c>
      <c r="G374" s="2">
        <v>134.41890000000001</v>
      </c>
      <c r="H374" s="2">
        <v>529</v>
      </c>
      <c r="I374" s="2">
        <v>111.09</v>
      </c>
      <c r="J374" s="63">
        <v>45240</v>
      </c>
      <c r="K374" s="85">
        <v>1</v>
      </c>
      <c r="L374" s="60">
        <v>1</v>
      </c>
      <c r="M374" s="15"/>
      <c r="N374" s="15"/>
      <c r="O374" s="15"/>
      <c r="P374" s="89" t="s">
        <v>3096</v>
      </c>
      <c r="Q374" s="16" t="s">
        <v>8833</v>
      </c>
      <c r="R374" s="86" t="s">
        <v>2587</v>
      </c>
      <c r="S374" s="15"/>
      <c r="T374" s="89" t="s">
        <v>3098</v>
      </c>
      <c r="U374" s="90">
        <v>640.09</v>
      </c>
      <c r="V374" s="86" t="s">
        <v>9924</v>
      </c>
      <c r="W374" s="88" t="s">
        <v>5289</v>
      </c>
    </row>
    <row r="375" spans="1:23" ht="15" customHeight="1" x14ac:dyDescent="0.2">
      <c r="A375" s="1" t="s">
        <v>8834</v>
      </c>
      <c r="B375" s="62" t="s">
        <v>8835</v>
      </c>
      <c r="C375" s="62" t="s">
        <v>5138</v>
      </c>
      <c r="D375" s="1" t="s">
        <v>8836</v>
      </c>
      <c r="E375" s="2">
        <v>2</v>
      </c>
      <c r="F375" s="2">
        <v>14625</v>
      </c>
      <c r="G375" s="2">
        <v>3071.25</v>
      </c>
      <c r="H375" s="2">
        <v>14625</v>
      </c>
      <c r="I375" s="2">
        <v>3071.25</v>
      </c>
      <c r="J375" s="63">
        <v>45240</v>
      </c>
      <c r="K375" s="85">
        <v>1</v>
      </c>
      <c r="L375" s="60">
        <v>1</v>
      </c>
      <c r="M375" s="15"/>
      <c r="N375" s="15"/>
      <c r="O375" s="15"/>
      <c r="P375" s="89" t="s">
        <v>258</v>
      </c>
      <c r="Q375" s="16" t="s">
        <v>509</v>
      </c>
      <c r="R375" s="86" t="s">
        <v>2587</v>
      </c>
      <c r="S375" s="15"/>
      <c r="T375" s="89" t="s">
        <v>8837</v>
      </c>
      <c r="U375" s="90">
        <v>17696.25</v>
      </c>
      <c r="V375" s="86" t="s">
        <v>9924</v>
      </c>
      <c r="W375" s="88" t="s">
        <v>5230</v>
      </c>
    </row>
    <row r="376" spans="1:23" ht="15" customHeight="1" x14ac:dyDescent="0.2">
      <c r="A376" s="1" t="s">
        <v>8824</v>
      </c>
      <c r="B376" s="62" t="s">
        <v>8825</v>
      </c>
      <c r="C376" s="62" t="s">
        <v>2591</v>
      </c>
      <c r="D376" s="1" t="s">
        <v>8826</v>
      </c>
      <c r="E376" s="2">
        <v>0.5</v>
      </c>
      <c r="F376" s="2">
        <v>4720.24</v>
      </c>
      <c r="G376" s="2">
        <v>991.2503999999999</v>
      </c>
      <c r="H376" s="2">
        <v>4366.2</v>
      </c>
      <c r="I376" s="2">
        <v>916.9</v>
      </c>
      <c r="J376" s="63">
        <v>45240</v>
      </c>
      <c r="K376" s="85">
        <v>1</v>
      </c>
      <c r="L376" s="60">
        <v>1</v>
      </c>
      <c r="M376" s="15"/>
      <c r="N376" s="15"/>
      <c r="O376" s="15"/>
      <c r="P376" s="89" t="s">
        <v>3457</v>
      </c>
      <c r="Q376" s="16" t="s">
        <v>8156</v>
      </c>
      <c r="R376" s="86" t="s">
        <v>2587</v>
      </c>
      <c r="S376" s="15"/>
      <c r="T376" s="89" t="s">
        <v>7695</v>
      </c>
      <c r="U376" s="90">
        <v>5283.1</v>
      </c>
      <c r="V376" s="86" t="s">
        <v>9924</v>
      </c>
      <c r="W376" s="88" t="s">
        <v>5460</v>
      </c>
    </row>
    <row r="377" spans="1:23" ht="15" customHeight="1" x14ac:dyDescent="0.2">
      <c r="A377" s="1" t="s">
        <v>8845</v>
      </c>
      <c r="B377" s="62" t="s">
        <v>8846</v>
      </c>
      <c r="C377" s="62" t="s">
        <v>5139</v>
      </c>
      <c r="D377" s="1" t="s">
        <v>8847</v>
      </c>
      <c r="E377" s="2">
        <v>0.1</v>
      </c>
      <c r="F377" s="2">
        <v>335.04</v>
      </c>
      <c r="G377" s="2">
        <v>70.358400000000003</v>
      </c>
      <c r="H377" s="2">
        <v>335.04</v>
      </c>
      <c r="I377" s="2">
        <v>70.36</v>
      </c>
      <c r="J377" s="63">
        <v>45243</v>
      </c>
      <c r="K377" s="85">
        <v>2</v>
      </c>
      <c r="L377" s="60">
        <v>1</v>
      </c>
      <c r="M377" s="15"/>
      <c r="N377" s="15"/>
      <c r="O377" s="15"/>
      <c r="P377" s="89" t="s">
        <v>1089</v>
      </c>
      <c r="Q377" s="16" t="s">
        <v>9516</v>
      </c>
      <c r="R377" s="86" t="s">
        <v>2587</v>
      </c>
      <c r="S377" s="15"/>
      <c r="T377" s="89" t="s">
        <v>51</v>
      </c>
      <c r="U377" s="90">
        <v>405.4</v>
      </c>
      <c r="V377" s="86" t="s">
        <v>9924</v>
      </c>
      <c r="W377" s="88" t="s">
        <v>5279</v>
      </c>
    </row>
    <row r="378" spans="1:23" ht="15" customHeight="1" x14ac:dyDescent="0.2">
      <c r="A378" s="1" t="s">
        <v>8851</v>
      </c>
      <c r="B378" s="62" t="s">
        <v>8852</v>
      </c>
      <c r="C378" s="62" t="s">
        <v>5138</v>
      </c>
      <c r="D378" s="1" t="s">
        <v>8853</v>
      </c>
      <c r="E378" s="2">
        <v>0.1</v>
      </c>
      <c r="F378" s="2">
        <v>44.19</v>
      </c>
      <c r="G378" s="2">
        <v>9.2798999999999996</v>
      </c>
      <c r="H378" s="2">
        <v>44.1</v>
      </c>
      <c r="I378" s="2">
        <v>9.26</v>
      </c>
      <c r="J378" s="63">
        <v>45243</v>
      </c>
      <c r="K378" s="85">
        <v>2</v>
      </c>
      <c r="L378" s="60">
        <v>1</v>
      </c>
      <c r="M378" s="15"/>
      <c r="N378" s="15"/>
      <c r="O378" s="15"/>
      <c r="P378" s="89" t="s">
        <v>140</v>
      </c>
      <c r="Q378" s="16" t="s">
        <v>4700</v>
      </c>
      <c r="R378" s="86" t="s">
        <v>2587</v>
      </c>
      <c r="S378" s="15"/>
      <c r="T378" s="89" t="s">
        <v>1647</v>
      </c>
      <c r="U378" s="90">
        <v>53.36</v>
      </c>
      <c r="V378" s="86" t="s">
        <v>9924</v>
      </c>
      <c r="W378" s="88" t="s">
        <v>5279</v>
      </c>
    </row>
    <row r="379" spans="1:23" ht="15" customHeight="1" x14ac:dyDescent="0.2">
      <c r="A379" s="1" t="s">
        <v>8848</v>
      </c>
      <c r="B379" s="62" t="s">
        <v>8849</v>
      </c>
      <c r="C379" s="62" t="s">
        <v>5138</v>
      </c>
      <c r="D379" s="1" t="s">
        <v>8850</v>
      </c>
      <c r="E379" s="2">
        <v>0.1</v>
      </c>
      <c r="F379" s="2">
        <v>73.150000000000006</v>
      </c>
      <c r="G379" s="2">
        <v>15.361500000000001</v>
      </c>
      <c r="H379" s="2">
        <v>73.150000000000006</v>
      </c>
      <c r="I379" s="2">
        <v>2.93</v>
      </c>
      <c r="J379" s="63">
        <v>45243</v>
      </c>
      <c r="K379" s="85">
        <v>2</v>
      </c>
      <c r="L379" s="60">
        <v>1</v>
      </c>
      <c r="M379" s="15"/>
      <c r="N379" s="15"/>
      <c r="O379" s="15"/>
      <c r="P379" s="89" t="s">
        <v>5848</v>
      </c>
      <c r="Q379" s="16" t="s">
        <v>7499</v>
      </c>
      <c r="R379" s="86" t="s">
        <v>2587</v>
      </c>
      <c r="S379" s="15"/>
      <c r="T379" s="89" t="s">
        <v>8204</v>
      </c>
      <c r="U379" s="90">
        <v>76.08</v>
      </c>
      <c r="V379" s="86" t="s">
        <v>9924</v>
      </c>
      <c r="W379" s="88" t="s">
        <v>5289</v>
      </c>
    </row>
    <row r="380" spans="1:23" ht="15" customHeight="1" x14ac:dyDescent="0.2">
      <c r="A380" s="1" t="s">
        <v>8857</v>
      </c>
      <c r="B380" s="62" t="s">
        <v>8858</v>
      </c>
      <c r="C380" s="62" t="s">
        <v>5139</v>
      </c>
      <c r="D380" s="1" t="s">
        <v>8859</v>
      </c>
      <c r="E380" s="2">
        <v>1</v>
      </c>
      <c r="F380" s="2">
        <v>696</v>
      </c>
      <c r="G380" s="2">
        <v>146.16</v>
      </c>
      <c r="H380" s="2">
        <v>695.3</v>
      </c>
      <c r="I380" s="2">
        <v>69.53</v>
      </c>
      <c r="J380" s="63">
        <v>45243</v>
      </c>
      <c r="K380" s="85">
        <v>2</v>
      </c>
      <c r="L380" s="60">
        <v>1</v>
      </c>
      <c r="M380" s="15"/>
      <c r="N380" s="15"/>
      <c r="O380" s="15"/>
      <c r="P380" s="89" t="s">
        <v>9922</v>
      </c>
      <c r="Q380" s="16" t="s">
        <v>8860</v>
      </c>
      <c r="R380" s="86" t="s">
        <v>2587</v>
      </c>
      <c r="S380" s="15"/>
      <c r="T380" s="89" t="s">
        <v>284</v>
      </c>
      <c r="U380" s="90">
        <v>764.83</v>
      </c>
      <c r="V380" s="86" t="s">
        <v>9924</v>
      </c>
      <c r="W380" s="88" t="s">
        <v>5504</v>
      </c>
    </row>
    <row r="381" spans="1:23" ht="15" customHeight="1" x14ac:dyDescent="0.2">
      <c r="A381" s="1" t="s">
        <v>8842</v>
      </c>
      <c r="B381" s="62" t="s">
        <v>8843</v>
      </c>
      <c r="C381" s="62" t="s">
        <v>5138</v>
      </c>
      <c r="D381" s="1" t="s">
        <v>8844</v>
      </c>
      <c r="E381" s="2">
        <v>0.1</v>
      </c>
      <c r="F381" s="2">
        <v>102</v>
      </c>
      <c r="G381" s="2">
        <v>21.419999999999998</v>
      </c>
      <c r="H381" s="2">
        <v>102</v>
      </c>
      <c r="I381" s="2">
        <v>21.42</v>
      </c>
      <c r="J381" s="63">
        <v>45243</v>
      </c>
      <c r="K381" s="85">
        <v>1</v>
      </c>
      <c r="L381" s="60">
        <v>1</v>
      </c>
      <c r="M381" s="15"/>
      <c r="N381" s="15"/>
      <c r="O381" s="15"/>
      <c r="P381" s="89" t="s">
        <v>250</v>
      </c>
      <c r="Q381" s="16" t="s">
        <v>988</v>
      </c>
      <c r="R381" s="86" t="s">
        <v>2587</v>
      </c>
      <c r="S381" s="15"/>
      <c r="T381" s="89" t="s">
        <v>4480</v>
      </c>
      <c r="U381" s="90">
        <v>123.42</v>
      </c>
      <c r="V381" s="86" t="s">
        <v>9924</v>
      </c>
      <c r="W381" s="88" t="s">
        <v>5289</v>
      </c>
    </row>
    <row r="382" spans="1:23" ht="15" customHeight="1" x14ac:dyDescent="0.2">
      <c r="A382" s="1" t="s">
        <v>8854</v>
      </c>
      <c r="B382" s="62" t="s">
        <v>8855</v>
      </c>
      <c r="C382" s="62" t="s">
        <v>5138</v>
      </c>
      <c r="D382" s="1" t="s">
        <v>8856</v>
      </c>
      <c r="E382" s="2">
        <v>0.1</v>
      </c>
      <c r="F382" s="2">
        <v>228</v>
      </c>
      <c r="G382" s="2">
        <v>47.879999999999995</v>
      </c>
      <c r="H382" s="2">
        <v>228</v>
      </c>
      <c r="I382" s="2">
        <v>47.88</v>
      </c>
      <c r="J382" s="63">
        <v>45243</v>
      </c>
      <c r="K382" s="85">
        <v>2</v>
      </c>
      <c r="L382" s="60">
        <v>1</v>
      </c>
      <c r="M382" s="15"/>
      <c r="N382" s="15"/>
      <c r="O382" s="15"/>
      <c r="P382" s="89" t="s">
        <v>1624</v>
      </c>
      <c r="Q382" s="16" t="s">
        <v>2995</v>
      </c>
      <c r="R382" s="86" t="s">
        <v>2587</v>
      </c>
      <c r="S382" s="15"/>
      <c r="T382" s="89" t="s">
        <v>7767</v>
      </c>
      <c r="U382" s="90">
        <v>275.88</v>
      </c>
      <c r="V382" s="86" t="s">
        <v>9924</v>
      </c>
      <c r="W382" s="88" t="s">
        <v>5279</v>
      </c>
    </row>
    <row r="383" spans="1:23" ht="15" customHeight="1" x14ac:dyDescent="0.2">
      <c r="A383" s="1" t="s">
        <v>8871</v>
      </c>
      <c r="B383" s="62" t="s">
        <v>8872</v>
      </c>
      <c r="C383" s="62" t="s">
        <v>5138</v>
      </c>
      <c r="D383" s="1" t="s">
        <v>8873</v>
      </c>
      <c r="E383" s="2">
        <v>2</v>
      </c>
      <c r="F383" s="2">
        <v>3684.16</v>
      </c>
      <c r="G383" s="2">
        <v>773.67359999999996</v>
      </c>
      <c r="H383" s="2">
        <v>3684.16</v>
      </c>
      <c r="I383" s="2">
        <v>773.67</v>
      </c>
      <c r="J383" s="63">
        <v>45244</v>
      </c>
      <c r="K383" s="85">
        <v>1</v>
      </c>
      <c r="L383" s="60">
        <v>1</v>
      </c>
      <c r="M383" s="15"/>
      <c r="N383" s="15"/>
      <c r="O383" s="15"/>
      <c r="P383" s="89" t="s">
        <v>9995</v>
      </c>
      <c r="Q383" s="16" t="s">
        <v>2232</v>
      </c>
      <c r="R383" s="86" t="s">
        <v>2587</v>
      </c>
      <c r="S383" s="15"/>
      <c r="T383" s="89">
        <v>39000000</v>
      </c>
      <c r="U383" s="90">
        <v>4457.83</v>
      </c>
      <c r="V383" s="86" t="s">
        <v>9924</v>
      </c>
      <c r="W383" s="88" t="s">
        <v>5334</v>
      </c>
    </row>
    <row r="384" spans="1:23" ht="15" customHeight="1" x14ac:dyDescent="0.2">
      <c r="A384" s="1" t="s">
        <v>8874</v>
      </c>
      <c r="B384" s="62" t="s">
        <v>8875</v>
      </c>
      <c r="C384" s="62" t="s">
        <v>5138</v>
      </c>
      <c r="D384" s="1" t="s">
        <v>8876</v>
      </c>
      <c r="E384" s="2">
        <v>2</v>
      </c>
      <c r="F384" s="2">
        <v>4579.3999999999996</v>
      </c>
      <c r="G384" s="2">
        <v>961.67399999999986</v>
      </c>
      <c r="H384" s="2">
        <v>4579.3999999999996</v>
      </c>
      <c r="I384" s="2">
        <v>961.67</v>
      </c>
      <c r="J384" s="63">
        <v>45244</v>
      </c>
      <c r="K384" s="85">
        <v>1</v>
      </c>
      <c r="L384" s="60">
        <v>1</v>
      </c>
      <c r="M384" s="15"/>
      <c r="N384" s="15"/>
      <c r="O384" s="15"/>
      <c r="P384" s="89" t="s">
        <v>9995</v>
      </c>
      <c r="Q384" s="16" t="s">
        <v>5381</v>
      </c>
      <c r="R384" s="86" t="s">
        <v>2587</v>
      </c>
      <c r="S384" s="15"/>
      <c r="T384" s="89" t="s">
        <v>1542</v>
      </c>
      <c r="U384" s="90">
        <v>5541.07</v>
      </c>
      <c r="V384" s="86" t="s">
        <v>9924</v>
      </c>
      <c r="W384" s="88" t="s">
        <v>5334</v>
      </c>
    </row>
    <row r="385" spans="1:23" ht="15" customHeight="1" x14ac:dyDescent="0.2">
      <c r="A385" s="1" t="s">
        <v>8865</v>
      </c>
      <c r="B385" s="62" t="s">
        <v>8866</v>
      </c>
      <c r="C385" s="62" t="s">
        <v>5138</v>
      </c>
      <c r="D385" s="1" t="s">
        <v>8867</v>
      </c>
      <c r="E385" s="2">
        <v>0.2</v>
      </c>
      <c r="F385" s="2">
        <v>61.15</v>
      </c>
      <c r="G385" s="2">
        <v>12.8415</v>
      </c>
      <c r="H385" s="2">
        <v>61.15</v>
      </c>
      <c r="I385" s="2">
        <v>12.84</v>
      </c>
      <c r="J385" s="63">
        <v>45244</v>
      </c>
      <c r="K385" s="85">
        <v>2</v>
      </c>
      <c r="L385" s="60">
        <v>1</v>
      </c>
      <c r="M385" s="15"/>
      <c r="N385" s="15"/>
      <c r="O385" s="15"/>
      <c r="P385" s="89" t="s">
        <v>2118</v>
      </c>
      <c r="Q385" s="16" t="s">
        <v>2754</v>
      </c>
      <c r="R385" s="86" t="s">
        <v>2587</v>
      </c>
      <c r="S385" s="15"/>
      <c r="T385" s="89" t="s">
        <v>608</v>
      </c>
      <c r="U385" s="90">
        <v>73.989999999999995</v>
      </c>
      <c r="V385" s="86" t="s">
        <v>9924</v>
      </c>
      <c r="W385" s="88" t="s">
        <v>5230</v>
      </c>
    </row>
    <row r="386" spans="1:23" ht="15" customHeight="1" x14ac:dyDescent="0.2">
      <c r="A386" s="1" t="s">
        <v>8894</v>
      </c>
      <c r="B386" s="62" t="s">
        <v>8895</v>
      </c>
      <c r="C386" s="62" t="s">
        <v>5139</v>
      </c>
      <c r="D386" s="1" t="s">
        <v>8896</v>
      </c>
      <c r="E386" s="2">
        <v>1</v>
      </c>
      <c r="F386" s="2">
        <v>2716</v>
      </c>
      <c r="G386" s="2">
        <v>570.36</v>
      </c>
      <c r="H386" s="2">
        <v>2716</v>
      </c>
      <c r="I386" s="2">
        <v>271.60000000000002</v>
      </c>
      <c r="J386" s="63">
        <v>45244</v>
      </c>
      <c r="K386" s="85">
        <v>1</v>
      </c>
      <c r="L386" s="60">
        <v>1</v>
      </c>
      <c r="M386" s="15"/>
      <c r="N386" s="15"/>
      <c r="O386" s="15"/>
      <c r="P386" s="89" t="s">
        <v>380</v>
      </c>
      <c r="Q386" s="16" t="s">
        <v>2523</v>
      </c>
      <c r="R386" s="86" t="s">
        <v>2587</v>
      </c>
      <c r="S386" s="15"/>
      <c r="T386" s="89" t="s">
        <v>284</v>
      </c>
      <c r="U386" s="90">
        <v>2987.6</v>
      </c>
      <c r="V386" s="86" t="s">
        <v>9924</v>
      </c>
      <c r="W386" s="88" t="s">
        <v>2606</v>
      </c>
    </row>
    <row r="387" spans="1:23" ht="15" customHeight="1" x14ac:dyDescent="0.2">
      <c r="A387" s="1" t="s">
        <v>8886</v>
      </c>
      <c r="B387" s="62" t="s">
        <v>8887</v>
      </c>
      <c r="C387" s="62" t="s">
        <v>5138</v>
      </c>
      <c r="D387" s="1" t="s">
        <v>8888</v>
      </c>
      <c r="E387" s="2">
        <v>0.1</v>
      </c>
      <c r="F387" s="2">
        <v>2350</v>
      </c>
      <c r="G387" s="2">
        <v>493.5</v>
      </c>
      <c r="H387" s="2">
        <v>2350</v>
      </c>
      <c r="I387" s="2">
        <v>493.5</v>
      </c>
      <c r="J387" s="63">
        <v>45244</v>
      </c>
      <c r="K387" s="85">
        <v>2</v>
      </c>
      <c r="L387" s="60">
        <v>1</v>
      </c>
      <c r="M387" s="15"/>
      <c r="N387" s="15"/>
      <c r="O387" s="15"/>
      <c r="P387" s="89" t="s">
        <v>215</v>
      </c>
      <c r="Q387" s="16" t="s">
        <v>7640</v>
      </c>
      <c r="R387" s="86" t="s">
        <v>2587</v>
      </c>
      <c r="S387" s="15"/>
      <c r="T387" s="89" t="s">
        <v>8889</v>
      </c>
      <c r="U387" s="90">
        <v>2843.5</v>
      </c>
      <c r="V387" s="86" t="s">
        <v>9924</v>
      </c>
      <c r="W387" s="88" t="s">
        <v>5460</v>
      </c>
    </row>
    <row r="388" spans="1:23" ht="15" customHeight="1" x14ac:dyDescent="0.2">
      <c r="A388" s="1" t="s">
        <v>8868</v>
      </c>
      <c r="B388" s="62" t="s">
        <v>8869</v>
      </c>
      <c r="C388" s="62" t="s">
        <v>5138</v>
      </c>
      <c r="D388" s="1" t="s">
        <v>8870</v>
      </c>
      <c r="E388" s="2">
        <v>3</v>
      </c>
      <c r="F388" s="2">
        <v>3378.25</v>
      </c>
      <c r="G388" s="2">
        <v>709.4325</v>
      </c>
      <c r="H388" s="2">
        <v>3378.25</v>
      </c>
      <c r="I388" s="2">
        <v>709.43</v>
      </c>
      <c r="J388" s="63">
        <v>45244</v>
      </c>
      <c r="K388" s="85">
        <v>1</v>
      </c>
      <c r="L388" s="60">
        <v>1</v>
      </c>
      <c r="M388" s="15"/>
      <c r="N388" s="15"/>
      <c r="O388" s="15"/>
      <c r="P388" s="89" t="s">
        <v>150</v>
      </c>
      <c r="Q388" s="16" t="s">
        <v>3276</v>
      </c>
      <c r="R388" s="86" t="s">
        <v>2587</v>
      </c>
      <c r="S388" s="15"/>
      <c r="T388" s="89" t="s">
        <v>3409</v>
      </c>
      <c r="U388" s="90">
        <v>4087.68</v>
      </c>
      <c r="V388" s="86" t="s">
        <v>9924</v>
      </c>
      <c r="W388" s="88" t="s">
        <v>5334</v>
      </c>
    </row>
    <row r="389" spans="1:23" ht="15" customHeight="1" x14ac:dyDescent="0.2">
      <c r="A389" s="1" t="s">
        <v>8861</v>
      </c>
      <c r="B389" s="62" t="s">
        <v>8862</v>
      </c>
      <c r="C389" s="62" t="s">
        <v>5138</v>
      </c>
      <c r="D389" s="1" t="s">
        <v>8863</v>
      </c>
      <c r="E389" s="2">
        <v>0.2</v>
      </c>
      <c r="F389" s="2">
        <v>108.2</v>
      </c>
      <c r="G389" s="2">
        <v>22.722000000000001</v>
      </c>
      <c r="H389" s="2">
        <v>108.2</v>
      </c>
      <c r="I389" s="2">
        <v>0</v>
      </c>
      <c r="J389" s="63">
        <v>45244</v>
      </c>
      <c r="K389" s="85">
        <v>2</v>
      </c>
      <c r="L389" s="60">
        <v>1</v>
      </c>
      <c r="M389" s="15"/>
      <c r="N389" s="15"/>
      <c r="O389" s="15"/>
      <c r="P389" s="89" t="s">
        <v>8348</v>
      </c>
      <c r="Q389" s="16" t="s">
        <v>8864</v>
      </c>
      <c r="R389" s="86" t="s">
        <v>2587</v>
      </c>
      <c r="S389" s="15"/>
      <c r="T389" s="89" t="s">
        <v>6</v>
      </c>
      <c r="U389" s="90">
        <v>108.2</v>
      </c>
      <c r="V389" s="86" t="s">
        <v>9924</v>
      </c>
      <c r="W389" s="88" t="s">
        <v>5230</v>
      </c>
    </row>
    <row r="390" spans="1:23" ht="15" customHeight="1" x14ac:dyDescent="0.2">
      <c r="A390" s="1" t="s">
        <v>8877</v>
      </c>
      <c r="B390" s="62" t="s">
        <v>8878</v>
      </c>
      <c r="C390" s="62" t="s">
        <v>5139</v>
      </c>
      <c r="D390" s="1" t="s">
        <v>8879</v>
      </c>
      <c r="E390" s="2">
        <v>0.1</v>
      </c>
      <c r="F390" s="2">
        <v>333.45</v>
      </c>
      <c r="G390" s="2">
        <v>70.024499999999989</v>
      </c>
      <c r="H390" s="2">
        <v>333.45</v>
      </c>
      <c r="I390" s="2">
        <v>70.02</v>
      </c>
      <c r="J390" s="63">
        <v>45244</v>
      </c>
      <c r="K390" s="85">
        <v>2</v>
      </c>
      <c r="L390" s="60">
        <v>1</v>
      </c>
      <c r="M390" s="15"/>
      <c r="N390" s="15"/>
      <c r="O390" s="15"/>
      <c r="P390" s="89" t="s">
        <v>305</v>
      </c>
      <c r="Q390" s="16" t="s">
        <v>8880</v>
      </c>
      <c r="R390" s="86" t="s">
        <v>2587</v>
      </c>
      <c r="S390" s="15"/>
      <c r="T390" s="89" t="s">
        <v>35</v>
      </c>
      <c r="U390" s="90">
        <v>403.47</v>
      </c>
      <c r="V390" s="86" t="s">
        <v>9924</v>
      </c>
      <c r="W390" s="88" t="s">
        <v>5460</v>
      </c>
    </row>
    <row r="391" spans="1:23" ht="15" customHeight="1" x14ac:dyDescent="0.2">
      <c r="A391" s="1" t="s">
        <v>8890</v>
      </c>
      <c r="B391" s="62" t="s">
        <v>8891</v>
      </c>
      <c r="C391" s="62" t="s">
        <v>5138</v>
      </c>
      <c r="D391" s="1" t="s">
        <v>8892</v>
      </c>
      <c r="E391" s="2">
        <v>1</v>
      </c>
      <c r="F391" s="2">
        <v>2031.5</v>
      </c>
      <c r="G391" s="2">
        <v>426.61500000000001</v>
      </c>
      <c r="H391" s="2">
        <v>1677.27</v>
      </c>
      <c r="I391" s="2">
        <v>352.23</v>
      </c>
      <c r="J391" s="63">
        <v>45244</v>
      </c>
      <c r="K391" s="85">
        <v>1</v>
      </c>
      <c r="L391" s="60">
        <v>1</v>
      </c>
      <c r="M391" s="15"/>
      <c r="N391" s="15"/>
      <c r="O391" s="15"/>
      <c r="P391" s="89" t="s">
        <v>2804</v>
      </c>
      <c r="Q391" s="16" t="s">
        <v>8893</v>
      </c>
      <c r="R391" s="86" t="s">
        <v>2587</v>
      </c>
      <c r="S391" s="15"/>
      <c r="T391" s="89" t="s">
        <v>2806</v>
      </c>
      <c r="U391" s="90">
        <v>2029.5</v>
      </c>
      <c r="V391" s="86" t="s">
        <v>9924</v>
      </c>
      <c r="W391" s="88" t="s">
        <v>5460</v>
      </c>
    </row>
    <row r="392" spans="1:23" ht="15" customHeight="1" x14ac:dyDescent="0.2">
      <c r="A392" s="1" t="s">
        <v>8881</v>
      </c>
      <c r="B392" s="62" t="s">
        <v>8882</v>
      </c>
      <c r="C392" s="62" t="s">
        <v>2591</v>
      </c>
      <c r="D392" s="1" t="s">
        <v>8883</v>
      </c>
      <c r="E392" s="2">
        <v>1</v>
      </c>
      <c r="F392" s="2">
        <v>39994</v>
      </c>
      <c r="G392" s="2">
        <v>8398.74</v>
      </c>
      <c r="H392" s="2">
        <v>39628</v>
      </c>
      <c r="I392" s="2">
        <v>8321.8799999999992</v>
      </c>
      <c r="J392" s="63">
        <v>45244</v>
      </c>
      <c r="K392" s="85">
        <v>1</v>
      </c>
      <c r="L392" s="60">
        <v>1</v>
      </c>
      <c r="M392" s="15"/>
      <c r="N392" s="15"/>
      <c r="O392" s="15"/>
      <c r="P392" s="89" t="s">
        <v>8884</v>
      </c>
      <c r="Q392" s="16" t="s">
        <v>8885</v>
      </c>
      <c r="R392" s="86" t="s">
        <v>2587</v>
      </c>
      <c r="S392" s="15"/>
      <c r="T392" s="89" t="s">
        <v>176</v>
      </c>
      <c r="U392" s="90">
        <v>47949.88</v>
      </c>
      <c r="V392" s="86" t="s">
        <v>9924</v>
      </c>
      <c r="W392" s="88" t="s">
        <v>5460</v>
      </c>
    </row>
    <row r="393" spans="1:23" ht="15" customHeight="1" x14ac:dyDescent="0.2">
      <c r="A393" s="1" t="s">
        <v>8897</v>
      </c>
      <c r="B393" s="62" t="s">
        <v>8898</v>
      </c>
      <c r="C393" s="62" t="s">
        <v>5139</v>
      </c>
      <c r="D393" s="1" t="s">
        <v>8899</v>
      </c>
      <c r="E393" s="2">
        <v>1</v>
      </c>
      <c r="F393" s="2">
        <v>550.4</v>
      </c>
      <c r="G393" s="2">
        <v>115.58399999999999</v>
      </c>
      <c r="H393" s="2">
        <v>550.4</v>
      </c>
      <c r="I393" s="2">
        <v>115.58</v>
      </c>
      <c r="J393" s="63">
        <v>45245</v>
      </c>
      <c r="K393" s="85">
        <v>2</v>
      </c>
      <c r="L393" s="60">
        <v>1</v>
      </c>
      <c r="M393" s="15"/>
      <c r="N393" s="15"/>
      <c r="O393" s="15"/>
      <c r="P393" s="89" t="s">
        <v>2092</v>
      </c>
      <c r="Q393" s="16" t="s">
        <v>2093</v>
      </c>
      <c r="R393" s="86" t="s">
        <v>2587</v>
      </c>
      <c r="S393" s="15"/>
      <c r="T393" s="89" t="s">
        <v>8900</v>
      </c>
      <c r="U393" s="90">
        <v>665.98</v>
      </c>
      <c r="V393" s="86" t="s">
        <v>9924</v>
      </c>
      <c r="W393" s="88" t="s">
        <v>2606</v>
      </c>
    </row>
    <row r="394" spans="1:23" ht="15" customHeight="1" x14ac:dyDescent="0.2">
      <c r="A394" s="1" t="s">
        <v>8907</v>
      </c>
      <c r="B394" s="62" t="s">
        <v>8908</v>
      </c>
      <c r="C394" s="62" t="s">
        <v>5138</v>
      </c>
      <c r="D394" s="1" t="s">
        <v>8909</v>
      </c>
      <c r="E394" s="2">
        <v>1</v>
      </c>
      <c r="F394" s="2">
        <v>150</v>
      </c>
      <c r="G394" s="2">
        <v>31.5</v>
      </c>
      <c r="H394" s="2">
        <v>150</v>
      </c>
      <c r="I394" s="2">
        <v>31.5</v>
      </c>
      <c r="J394" s="63">
        <v>45245</v>
      </c>
      <c r="K394" s="85">
        <v>2</v>
      </c>
      <c r="L394" s="60">
        <v>1</v>
      </c>
      <c r="M394" s="15"/>
      <c r="N394" s="15"/>
      <c r="O394" s="15"/>
      <c r="P394" s="89" t="s">
        <v>8208</v>
      </c>
      <c r="Q394" s="16" t="s">
        <v>3682</v>
      </c>
      <c r="R394" s="86" t="s">
        <v>2587</v>
      </c>
      <c r="S394" s="15"/>
      <c r="T394" s="89" t="s">
        <v>746</v>
      </c>
      <c r="U394" s="90">
        <v>181.5</v>
      </c>
      <c r="V394" s="86" t="s">
        <v>9924</v>
      </c>
      <c r="W394" s="88" t="s">
        <v>5504</v>
      </c>
    </row>
    <row r="395" spans="1:23" ht="15" customHeight="1" x14ac:dyDescent="0.2">
      <c r="A395" s="1" t="s">
        <v>8901</v>
      </c>
      <c r="B395" s="62" t="s">
        <v>8902</v>
      </c>
      <c r="C395" s="62" t="s">
        <v>5138</v>
      </c>
      <c r="D395" s="1" t="s">
        <v>8903</v>
      </c>
      <c r="E395" s="2">
        <v>0.1</v>
      </c>
      <c r="F395" s="2">
        <v>37</v>
      </c>
      <c r="G395" s="2">
        <v>7.77</v>
      </c>
      <c r="H395" s="2">
        <v>37</v>
      </c>
      <c r="I395" s="2">
        <v>7.77</v>
      </c>
      <c r="J395" s="63">
        <v>45245</v>
      </c>
      <c r="K395" s="85">
        <v>1</v>
      </c>
      <c r="L395" s="60">
        <v>1</v>
      </c>
      <c r="M395" s="15"/>
      <c r="N395" s="15"/>
      <c r="O395" s="15"/>
      <c r="P395" s="89" t="s">
        <v>741</v>
      </c>
      <c r="Q395" s="16" t="s">
        <v>9002</v>
      </c>
      <c r="R395" s="86" t="s">
        <v>2587</v>
      </c>
      <c r="S395" s="15"/>
      <c r="T395" s="89" t="s">
        <v>1697</v>
      </c>
      <c r="U395" s="90">
        <v>44.77</v>
      </c>
      <c r="V395" s="86" t="s">
        <v>9924</v>
      </c>
      <c r="W395" s="88" t="s">
        <v>5289</v>
      </c>
    </row>
    <row r="396" spans="1:23" ht="15" customHeight="1" x14ac:dyDescent="0.2">
      <c r="A396" s="1" t="s">
        <v>8904</v>
      </c>
      <c r="B396" s="62" t="s">
        <v>8905</v>
      </c>
      <c r="C396" s="62" t="s">
        <v>5139</v>
      </c>
      <c r="D396" s="1" t="s">
        <v>8906</v>
      </c>
      <c r="E396" s="2">
        <v>2</v>
      </c>
      <c r="F396" s="2">
        <v>11500</v>
      </c>
      <c r="G396" s="2">
        <v>2415</v>
      </c>
      <c r="H396" s="2">
        <v>11500</v>
      </c>
      <c r="I396" s="2">
        <v>2415</v>
      </c>
      <c r="J396" s="63">
        <v>45245</v>
      </c>
      <c r="K396" s="85">
        <v>1</v>
      </c>
      <c r="L396" s="60">
        <v>1</v>
      </c>
      <c r="M396" s="15"/>
      <c r="N396" s="15"/>
      <c r="O396" s="15"/>
      <c r="P396" s="89" t="s">
        <v>4714</v>
      </c>
      <c r="Q396" s="16" t="s">
        <v>5092</v>
      </c>
      <c r="R396" s="86" t="s">
        <v>2587</v>
      </c>
      <c r="S396" s="15"/>
      <c r="T396" s="89" t="s">
        <v>7792</v>
      </c>
      <c r="U396" s="90">
        <v>13915</v>
      </c>
      <c r="V396" s="86" t="s">
        <v>9924</v>
      </c>
      <c r="W396" s="88" t="s">
        <v>5230</v>
      </c>
    </row>
    <row r="397" spans="1:23" ht="15" customHeight="1" x14ac:dyDescent="0.2">
      <c r="A397" s="1" t="s">
        <v>8963</v>
      </c>
      <c r="B397" s="62" t="s">
        <v>8964</v>
      </c>
      <c r="C397" s="62" t="s">
        <v>5138</v>
      </c>
      <c r="D397" s="1" t="s">
        <v>8965</v>
      </c>
      <c r="E397" s="2">
        <v>1</v>
      </c>
      <c r="F397" s="2">
        <v>810</v>
      </c>
      <c r="G397" s="2">
        <v>170.1</v>
      </c>
      <c r="H397" s="2">
        <v>810</v>
      </c>
      <c r="I397" s="2">
        <v>170.1</v>
      </c>
      <c r="J397" s="63">
        <v>45246</v>
      </c>
      <c r="K397" s="85">
        <v>2</v>
      </c>
      <c r="L397" s="60">
        <v>1</v>
      </c>
      <c r="M397" s="15"/>
      <c r="N397" s="15"/>
      <c r="O397" s="15"/>
      <c r="P397" s="89" t="s">
        <v>9941</v>
      </c>
      <c r="Q397" s="16" t="s">
        <v>8966</v>
      </c>
      <c r="R397" s="86" t="s">
        <v>2587</v>
      </c>
      <c r="S397" s="15"/>
      <c r="T397" s="89" t="s">
        <v>807</v>
      </c>
      <c r="U397" s="90">
        <v>980.1</v>
      </c>
      <c r="V397" s="86" t="s">
        <v>9924</v>
      </c>
      <c r="W397" s="88" t="s">
        <v>5504</v>
      </c>
    </row>
    <row r="398" spans="1:23" ht="15" customHeight="1" x14ac:dyDescent="0.2">
      <c r="A398" s="1" t="s">
        <v>8951</v>
      </c>
      <c r="B398" s="62" t="s">
        <v>8952</v>
      </c>
      <c r="C398" s="62" t="s">
        <v>5138</v>
      </c>
      <c r="D398" s="1" t="s">
        <v>8953</v>
      </c>
      <c r="E398" s="2">
        <v>1</v>
      </c>
      <c r="F398" s="2">
        <v>500</v>
      </c>
      <c r="G398" s="2">
        <v>105</v>
      </c>
      <c r="H398" s="2">
        <v>500</v>
      </c>
      <c r="I398" s="2">
        <v>50</v>
      </c>
      <c r="J398" s="63">
        <v>45246</v>
      </c>
      <c r="K398" s="85">
        <v>2</v>
      </c>
      <c r="L398" s="60">
        <v>1</v>
      </c>
      <c r="M398" s="15"/>
      <c r="N398" s="15"/>
      <c r="O398" s="15"/>
      <c r="P398" s="89" t="s">
        <v>9966</v>
      </c>
      <c r="Q398" s="16" t="s">
        <v>8954</v>
      </c>
      <c r="R398" s="86" t="s">
        <v>2587</v>
      </c>
      <c r="S398" s="15"/>
      <c r="T398" s="89">
        <v>55300000</v>
      </c>
      <c r="U398" s="90">
        <v>550</v>
      </c>
      <c r="V398" s="86" t="s">
        <v>9924</v>
      </c>
      <c r="W398" s="88" t="s">
        <v>5249</v>
      </c>
    </row>
    <row r="399" spans="1:23" ht="15" customHeight="1" x14ac:dyDescent="0.2">
      <c r="A399" s="1" t="s">
        <v>8955</v>
      </c>
      <c r="B399" s="62" t="s">
        <v>8956</v>
      </c>
      <c r="C399" s="62" t="s">
        <v>5139</v>
      </c>
      <c r="D399" s="1" t="s">
        <v>8957</v>
      </c>
      <c r="E399" s="2">
        <v>1</v>
      </c>
      <c r="F399" s="2">
        <v>822.55</v>
      </c>
      <c r="G399" s="2">
        <v>172.73549999999997</v>
      </c>
      <c r="H399" s="2">
        <v>822.55</v>
      </c>
      <c r="I399" s="2">
        <v>172.74</v>
      </c>
      <c r="J399" s="63">
        <v>45246</v>
      </c>
      <c r="K399" s="85">
        <v>2</v>
      </c>
      <c r="L399" s="60">
        <v>1</v>
      </c>
      <c r="M399" s="15"/>
      <c r="N399" s="15"/>
      <c r="O399" s="15"/>
      <c r="P399" s="89" t="s">
        <v>9994</v>
      </c>
      <c r="Q399" s="16" t="s">
        <v>8958</v>
      </c>
      <c r="R399" s="86" t="s">
        <v>2587</v>
      </c>
      <c r="S399" s="15"/>
      <c r="T399" s="89" t="s">
        <v>35</v>
      </c>
      <c r="U399" s="90">
        <v>995.29</v>
      </c>
      <c r="V399" s="86" t="s">
        <v>9924</v>
      </c>
      <c r="W399" s="88" t="s">
        <v>5460</v>
      </c>
    </row>
    <row r="400" spans="1:23" ht="15" customHeight="1" x14ac:dyDescent="0.2">
      <c r="A400" s="1" t="s">
        <v>8970</v>
      </c>
      <c r="B400" s="62" t="s">
        <v>8971</v>
      </c>
      <c r="C400" s="62" t="s">
        <v>5138</v>
      </c>
      <c r="D400" s="1" t="s">
        <v>8972</v>
      </c>
      <c r="E400" s="2">
        <v>1</v>
      </c>
      <c r="F400" s="2">
        <v>132.80000000000001</v>
      </c>
      <c r="G400" s="2">
        <v>27.888000000000002</v>
      </c>
      <c r="H400" s="2">
        <v>132.80000000000001</v>
      </c>
      <c r="I400" s="2">
        <v>27.89</v>
      </c>
      <c r="J400" s="63">
        <v>45246</v>
      </c>
      <c r="K400" s="85">
        <v>2</v>
      </c>
      <c r="L400" s="60">
        <v>1</v>
      </c>
      <c r="M400" s="15"/>
      <c r="N400" s="15"/>
      <c r="O400" s="15"/>
      <c r="P400" s="89" t="s">
        <v>154</v>
      </c>
      <c r="Q400" s="16" t="s">
        <v>951</v>
      </c>
      <c r="R400" s="86" t="s">
        <v>2587</v>
      </c>
      <c r="S400" s="15"/>
      <c r="T400" s="89" t="s">
        <v>952</v>
      </c>
      <c r="U400" s="90">
        <v>160.69</v>
      </c>
      <c r="V400" s="86" t="s">
        <v>9924</v>
      </c>
      <c r="W400" s="88" t="s">
        <v>5279</v>
      </c>
    </row>
    <row r="401" spans="1:23" ht="15" customHeight="1" x14ac:dyDescent="0.2">
      <c r="A401" s="1" t="s">
        <v>8948</v>
      </c>
      <c r="B401" s="62" t="s">
        <v>8949</v>
      </c>
      <c r="C401" s="62" t="s">
        <v>5138</v>
      </c>
      <c r="D401" s="1" t="s">
        <v>8950</v>
      </c>
      <c r="E401" s="2">
        <v>1</v>
      </c>
      <c r="F401" s="2">
        <v>164.54</v>
      </c>
      <c r="G401" s="2">
        <v>34.553399999999996</v>
      </c>
      <c r="H401" s="2">
        <v>164.54</v>
      </c>
      <c r="I401" s="2">
        <v>34.549999999999997</v>
      </c>
      <c r="J401" s="63">
        <v>45246</v>
      </c>
      <c r="K401" s="85">
        <v>2</v>
      </c>
      <c r="L401" s="60">
        <v>1</v>
      </c>
      <c r="M401" s="15"/>
      <c r="N401" s="15"/>
      <c r="O401" s="15"/>
      <c r="P401" s="89" t="s">
        <v>334</v>
      </c>
      <c r="Q401" s="16" t="s">
        <v>9134</v>
      </c>
      <c r="R401" s="86" t="s">
        <v>2587</v>
      </c>
      <c r="S401" s="15"/>
      <c r="T401" s="89" t="s">
        <v>1027</v>
      </c>
      <c r="U401" s="90">
        <v>199.09</v>
      </c>
      <c r="V401" s="86" t="s">
        <v>9924</v>
      </c>
      <c r="W401" s="88" t="s">
        <v>5249</v>
      </c>
    </row>
    <row r="402" spans="1:23" ht="15" customHeight="1" x14ac:dyDescent="0.2">
      <c r="A402" s="1" t="s">
        <v>8913</v>
      </c>
      <c r="B402" s="62" t="s">
        <v>8914</v>
      </c>
      <c r="C402" s="62" t="s">
        <v>5138</v>
      </c>
      <c r="D402" s="1" t="s">
        <v>8915</v>
      </c>
      <c r="E402" s="2">
        <v>0.2</v>
      </c>
      <c r="F402" s="2">
        <v>11.37</v>
      </c>
      <c r="G402" s="2">
        <v>2.3876999999999997</v>
      </c>
      <c r="H402" s="2">
        <v>12.33</v>
      </c>
      <c r="I402" s="2">
        <v>2.59</v>
      </c>
      <c r="J402" s="63">
        <v>45246</v>
      </c>
      <c r="K402" s="85">
        <v>2</v>
      </c>
      <c r="L402" s="60">
        <v>1</v>
      </c>
      <c r="M402" s="15"/>
      <c r="N402" s="15"/>
      <c r="O402" s="15"/>
      <c r="P402" s="89" t="s">
        <v>2118</v>
      </c>
      <c r="Q402" s="16" t="s">
        <v>2754</v>
      </c>
      <c r="R402" s="86" t="s">
        <v>2587</v>
      </c>
      <c r="S402" s="15"/>
      <c r="T402" s="89" t="s">
        <v>31</v>
      </c>
      <c r="U402" s="90">
        <v>14.92</v>
      </c>
      <c r="V402" s="86" t="s">
        <v>9924</v>
      </c>
      <c r="W402" s="88" t="s">
        <v>5230</v>
      </c>
    </row>
    <row r="403" spans="1:23" ht="15" customHeight="1" x14ac:dyDescent="0.2">
      <c r="A403" s="1" t="s">
        <v>8945</v>
      </c>
      <c r="B403" s="62" t="s">
        <v>8946</v>
      </c>
      <c r="C403" s="62" t="s">
        <v>5139</v>
      </c>
      <c r="D403" s="1" t="s">
        <v>8947</v>
      </c>
      <c r="E403" s="2">
        <v>0.2</v>
      </c>
      <c r="F403" s="2">
        <v>1510</v>
      </c>
      <c r="G403" s="2">
        <v>317.09999999999997</v>
      </c>
      <c r="H403" s="2">
        <v>1510</v>
      </c>
      <c r="I403" s="2">
        <v>317.10000000000002</v>
      </c>
      <c r="J403" s="63">
        <v>45246</v>
      </c>
      <c r="K403" s="85">
        <v>2</v>
      </c>
      <c r="L403" s="60">
        <v>1</v>
      </c>
      <c r="M403" s="15"/>
      <c r="N403" s="15"/>
      <c r="O403" s="15"/>
      <c r="P403" s="89" t="s">
        <v>5789</v>
      </c>
      <c r="Q403" s="16" t="s">
        <v>7859</v>
      </c>
      <c r="R403" s="86" t="s">
        <v>2587</v>
      </c>
      <c r="S403" s="15"/>
      <c r="T403" s="89" t="s">
        <v>5791</v>
      </c>
      <c r="U403" s="90">
        <v>1827.1</v>
      </c>
      <c r="V403" s="86" t="s">
        <v>9924</v>
      </c>
      <c r="W403" s="88" t="s">
        <v>5230</v>
      </c>
    </row>
    <row r="404" spans="1:23" ht="15" customHeight="1" x14ac:dyDescent="0.2">
      <c r="A404" s="1" t="s">
        <v>8932</v>
      </c>
      <c r="B404" s="62" t="s">
        <v>8933</v>
      </c>
      <c r="C404" s="62" t="s">
        <v>5139</v>
      </c>
      <c r="D404" s="1" t="s">
        <v>8934</v>
      </c>
      <c r="E404" s="2">
        <v>1</v>
      </c>
      <c r="F404" s="2">
        <v>63</v>
      </c>
      <c r="G404" s="2">
        <v>13.229999999999999</v>
      </c>
      <c r="H404" s="2">
        <v>63</v>
      </c>
      <c r="I404" s="2">
        <v>13.23</v>
      </c>
      <c r="J404" s="63">
        <v>45246</v>
      </c>
      <c r="K404" s="85">
        <v>2</v>
      </c>
      <c r="L404" s="60">
        <v>1</v>
      </c>
      <c r="M404" s="15"/>
      <c r="N404" s="15"/>
      <c r="O404" s="15"/>
      <c r="P404" s="89" t="s">
        <v>72</v>
      </c>
      <c r="Q404" s="16" t="s">
        <v>3264</v>
      </c>
      <c r="R404" s="86" t="s">
        <v>2587</v>
      </c>
      <c r="S404" s="15"/>
      <c r="T404" s="89" t="s">
        <v>73</v>
      </c>
      <c r="U404" s="90">
        <v>76.23</v>
      </c>
      <c r="V404" s="86" t="s">
        <v>9924</v>
      </c>
      <c r="W404" s="88" t="s">
        <v>5334</v>
      </c>
    </row>
    <row r="405" spans="1:23" ht="15" customHeight="1" x14ac:dyDescent="0.2">
      <c r="A405" s="1" t="s">
        <v>8959</v>
      </c>
      <c r="B405" s="62" t="s">
        <v>8960</v>
      </c>
      <c r="C405" s="62" t="s">
        <v>5138</v>
      </c>
      <c r="D405" s="1" t="s">
        <v>8961</v>
      </c>
      <c r="E405" s="2">
        <v>0.1</v>
      </c>
      <c r="F405" s="2">
        <v>2290.1999999999998</v>
      </c>
      <c r="G405" s="2">
        <v>480.94199999999995</v>
      </c>
      <c r="H405" s="2">
        <v>2239.9</v>
      </c>
      <c r="I405" s="2">
        <v>470.38</v>
      </c>
      <c r="J405" s="63">
        <v>45246</v>
      </c>
      <c r="K405" s="85">
        <v>2</v>
      </c>
      <c r="L405" s="60">
        <v>1</v>
      </c>
      <c r="M405" s="15"/>
      <c r="N405" s="15"/>
      <c r="O405" s="15"/>
      <c r="P405" s="89" t="s">
        <v>150</v>
      </c>
      <c r="Q405" s="16" t="s">
        <v>8962</v>
      </c>
      <c r="R405" s="86" t="s">
        <v>2587</v>
      </c>
      <c r="S405" s="15"/>
      <c r="T405" s="89" t="s">
        <v>608</v>
      </c>
      <c r="U405" s="90">
        <v>2710.28</v>
      </c>
      <c r="V405" s="86" t="s">
        <v>9924</v>
      </c>
      <c r="W405" s="88" t="s">
        <v>5460</v>
      </c>
    </row>
    <row r="406" spans="1:23" ht="15" customHeight="1" x14ac:dyDescent="0.2">
      <c r="A406" s="1" t="s">
        <v>8910</v>
      </c>
      <c r="B406" s="62" t="s">
        <v>8911</v>
      </c>
      <c r="C406" s="62" t="s">
        <v>5138</v>
      </c>
      <c r="D406" s="1" t="s">
        <v>8912</v>
      </c>
      <c r="E406" s="2">
        <v>0.2</v>
      </c>
      <c r="F406" s="2">
        <v>59.24</v>
      </c>
      <c r="G406" s="2">
        <v>12.4404</v>
      </c>
      <c r="H406" s="2">
        <v>59.24</v>
      </c>
      <c r="I406" s="2">
        <v>12.44</v>
      </c>
      <c r="J406" s="63">
        <v>45246</v>
      </c>
      <c r="K406" s="85">
        <v>2</v>
      </c>
      <c r="L406" s="60">
        <v>1</v>
      </c>
      <c r="M406" s="15"/>
      <c r="N406" s="15"/>
      <c r="O406" s="15"/>
      <c r="P406" s="89" t="s">
        <v>34</v>
      </c>
      <c r="Q406" s="16" t="s">
        <v>3298</v>
      </c>
      <c r="R406" s="86" t="s">
        <v>2587</v>
      </c>
      <c r="S406" s="15"/>
      <c r="T406" s="89" t="s">
        <v>585</v>
      </c>
      <c r="U406" s="90">
        <v>71.680000000000007</v>
      </c>
      <c r="V406" s="86" t="s">
        <v>9924</v>
      </c>
      <c r="W406" s="88" t="s">
        <v>5230</v>
      </c>
    </row>
    <row r="407" spans="1:23" ht="15" customHeight="1" x14ac:dyDescent="0.2">
      <c r="A407" s="1" t="s">
        <v>8916</v>
      </c>
      <c r="B407" s="62" t="s">
        <v>8917</v>
      </c>
      <c r="C407" s="62" t="s">
        <v>5138</v>
      </c>
      <c r="D407" s="1" t="s">
        <v>5299</v>
      </c>
      <c r="E407" s="2">
        <v>0.2</v>
      </c>
      <c r="F407" s="2">
        <v>680.05</v>
      </c>
      <c r="G407" s="2">
        <v>142.81049999999999</v>
      </c>
      <c r="H407" s="2">
        <v>680.35</v>
      </c>
      <c r="I407" s="2">
        <v>142.87</v>
      </c>
      <c r="J407" s="63">
        <v>45246</v>
      </c>
      <c r="K407" s="85">
        <v>2</v>
      </c>
      <c r="L407" s="60">
        <v>1</v>
      </c>
      <c r="M407" s="15"/>
      <c r="N407" s="15"/>
      <c r="O407" s="15"/>
      <c r="P407" s="89" t="s">
        <v>908</v>
      </c>
      <c r="Q407" s="16" t="s">
        <v>994</v>
      </c>
      <c r="R407" s="86" t="s">
        <v>2587</v>
      </c>
      <c r="S407" s="15"/>
      <c r="T407" s="89" t="s">
        <v>458</v>
      </c>
      <c r="U407" s="90">
        <v>823.22</v>
      </c>
      <c r="V407" s="86" t="s">
        <v>9924</v>
      </c>
      <c r="W407" s="88" t="s">
        <v>5230</v>
      </c>
    </row>
    <row r="408" spans="1:23" ht="15" customHeight="1" x14ac:dyDescent="0.2">
      <c r="A408" s="1" t="s">
        <v>8935</v>
      </c>
      <c r="B408" s="62" t="s">
        <v>8936</v>
      </c>
      <c r="C408" s="62" t="s">
        <v>5139</v>
      </c>
      <c r="D408" s="1" t="s">
        <v>8937</v>
      </c>
      <c r="E408" s="2">
        <v>0.5</v>
      </c>
      <c r="F408" s="2">
        <v>1670</v>
      </c>
      <c r="G408" s="2">
        <v>350.7</v>
      </c>
      <c r="H408" s="2">
        <v>1670</v>
      </c>
      <c r="I408" s="2">
        <v>350.7</v>
      </c>
      <c r="J408" s="63">
        <v>45246</v>
      </c>
      <c r="K408" s="85">
        <v>2</v>
      </c>
      <c r="L408" s="60">
        <v>1</v>
      </c>
      <c r="M408" s="15"/>
      <c r="N408" s="15"/>
      <c r="O408" s="15"/>
      <c r="P408" s="89" t="s">
        <v>1470</v>
      </c>
      <c r="Q408" s="16" t="s">
        <v>8567</v>
      </c>
      <c r="R408" s="86" t="s">
        <v>2587</v>
      </c>
      <c r="S408" s="15"/>
      <c r="T408" s="89" t="s">
        <v>1750</v>
      </c>
      <c r="U408" s="90">
        <v>2020.7</v>
      </c>
      <c r="V408" s="86" t="s">
        <v>9924</v>
      </c>
      <c r="W408" s="88" t="s">
        <v>5230</v>
      </c>
    </row>
    <row r="409" spans="1:23" ht="15" customHeight="1" x14ac:dyDescent="0.2">
      <c r="A409" s="1" t="s">
        <v>8942</v>
      </c>
      <c r="B409" s="62" t="s">
        <v>8943</v>
      </c>
      <c r="C409" s="62" t="s">
        <v>5138</v>
      </c>
      <c r="D409" s="1" t="s">
        <v>8944</v>
      </c>
      <c r="E409" s="2">
        <v>0.5</v>
      </c>
      <c r="F409" s="2">
        <v>131</v>
      </c>
      <c r="G409" s="2">
        <v>27.509999999999998</v>
      </c>
      <c r="H409" s="2">
        <v>131</v>
      </c>
      <c r="I409" s="2">
        <v>27.51</v>
      </c>
      <c r="J409" s="63">
        <v>45246</v>
      </c>
      <c r="K409" s="85">
        <v>2</v>
      </c>
      <c r="L409" s="60">
        <v>1</v>
      </c>
      <c r="M409" s="15"/>
      <c r="N409" s="15"/>
      <c r="O409" s="15"/>
      <c r="P409" s="89" t="s">
        <v>4275</v>
      </c>
      <c r="Q409" s="16" t="s">
        <v>7585</v>
      </c>
      <c r="R409" s="86" t="s">
        <v>2587</v>
      </c>
      <c r="S409" s="15"/>
      <c r="T409" s="89" t="s">
        <v>754</v>
      </c>
      <c r="U409" s="90">
        <v>158.51</v>
      </c>
      <c r="V409" s="86" t="s">
        <v>9924</v>
      </c>
      <c r="W409" s="88" t="s">
        <v>5230</v>
      </c>
    </row>
    <row r="410" spans="1:23" ht="15" customHeight="1" x14ac:dyDescent="0.2">
      <c r="A410" s="1" t="s">
        <v>8918</v>
      </c>
      <c r="B410" s="62" t="s">
        <v>8919</v>
      </c>
      <c r="C410" s="62" t="s">
        <v>5138</v>
      </c>
      <c r="D410" s="1" t="s">
        <v>8920</v>
      </c>
      <c r="E410" s="2">
        <v>0.2</v>
      </c>
      <c r="F410" s="2">
        <v>2.23</v>
      </c>
      <c r="G410" s="2">
        <v>0.46829999999999999</v>
      </c>
      <c r="H410" s="2">
        <v>2.2400000000000002</v>
      </c>
      <c r="I410" s="2">
        <v>0.47</v>
      </c>
      <c r="J410" s="63">
        <v>45246</v>
      </c>
      <c r="K410" s="85">
        <v>2</v>
      </c>
      <c r="L410" s="60">
        <v>1</v>
      </c>
      <c r="M410" s="15"/>
      <c r="N410" s="15"/>
      <c r="O410" s="15"/>
      <c r="P410" s="89" t="s">
        <v>63</v>
      </c>
      <c r="Q410" s="16" t="s">
        <v>5487</v>
      </c>
      <c r="R410" s="86" t="s">
        <v>2587</v>
      </c>
      <c r="S410" s="15"/>
      <c r="T410" s="89" t="s">
        <v>354</v>
      </c>
      <c r="U410" s="90">
        <v>2.71</v>
      </c>
      <c r="V410" s="86" t="s">
        <v>9924</v>
      </c>
      <c r="W410" s="88" t="s">
        <v>5230</v>
      </c>
    </row>
    <row r="411" spans="1:23" ht="15" customHeight="1" x14ac:dyDescent="0.2">
      <c r="A411" s="1" t="s">
        <v>8967</v>
      </c>
      <c r="B411" s="62" t="s">
        <v>8968</v>
      </c>
      <c r="C411" s="62" t="s">
        <v>5139</v>
      </c>
      <c r="D411" s="1" t="s">
        <v>8969</v>
      </c>
      <c r="E411" s="2">
        <v>1</v>
      </c>
      <c r="F411" s="2">
        <v>280</v>
      </c>
      <c r="G411" s="2">
        <v>58.8</v>
      </c>
      <c r="H411" s="2">
        <v>280</v>
      </c>
      <c r="I411" s="2">
        <v>58.8</v>
      </c>
      <c r="J411" s="63">
        <v>45246</v>
      </c>
      <c r="K411" s="85">
        <v>2</v>
      </c>
      <c r="L411" s="60">
        <v>1</v>
      </c>
      <c r="M411" s="15"/>
      <c r="N411" s="15"/>
      <c r="O411" s="15"/>
      <c r="P411" s="89" t="s">
        <v>4449</v>
      </c>
      <c r="Q411" s="16" t="s">
        <v>7809</v>
      </c>
      <c r="R411" s="86" t="s">
        <v>2587</v>
      </c>
      <c r="S411" s="15"/>
      <c r="T411" s="89">
        <v>79822500</v>
      </c>
      <c r="U411" s="90">
        <v>338.8</v>
      </c>
      <c r="V411" s="86" t="s">
        <v>9924</v>
      </c>
      <c r="W411" s="88" t="s">
        <v>5279</v>
      </c>
    </row>
    <row r="412" spans="1:23" ht="15" customHeight="1" x14ac:dyDescent="0.2">
      <c r="A412" s="1" t="s">
        <v>8938</v>
      </c>
      <c r="B412" s="62" t="s">
        <v>8939</v>
      </c>
      <c r="C412" s="62" t="s">
        <v>5138</v>
      </c>
      <c r="D412" s="1" t="s">
        <v>8940</v>
      </c>
      <c r="E412" s="2">
        <v>0.1</v>
      </c>
      <c r="F412" s="2">
        <v>101.7</v>
      </c>
      <c r="G412" s="2">
        <v>21.356999999999999</v>
      </c>
      <c r="H412" s="2">
        <v>101.7</v>
      </c>
      <c r="I412" s="2">
        <v>21.36</v>
      </c>
      <c r="J412" s="63">
        <v>45246</v>
      </c>
      <c r="K412" s="85">
        <v>2</v>
      </c>
      <c r="L412" s="60">
        <v>1</v>
      </c>
      <c r="M412" s="15"/>
      <c r="N412" s="15"/>
      <c r="O412" s="15"/>
      <c r="P412" s="89" t="s">
        <v>5986</v>
      </c>
      <c r="Q412" s="16" t="s">
        <v>8941</v>
      </c>
      <c r="R412" s="86" t="s">
        <v>2587</v>
      </c>
      <c r="S412" s="15"/>
      <c r="T412" s="89" t="s">
        <v>545</v>
      </c>
      <c r="U412" s="90">
        <v>123.06</v>
      </c>
      <c r="V412" s="86" t="s">
        <v>9924</v>
      </c>
      <c r="W412" s="88" t="s">
        <v>5230</v>
      </c>
    </row>
    <row r="413" spans="1:23" ht="15" customHeight="1" x14ac:dyDescent="0.2">
      <c r="A413" s="1" t="s">
        <v>8927</v>
      </c>
      <c r="B413" s="62" t="s">
        <v>8928</v>
      </c>
      <c r="C413" s="62" t="s">
        <v>5138</v>
      </c>
      <c r="D413" s="1" t="s">
        <v>8929</v>
      </c>
      <c r="E413" s="2">
        <v>1</v>
      </c>
      <c r="F413" s="2">
        <v>200</v>
      </c>
      <c r="G413" s="2">
        <v>42</v>
      </c>
      <c r="H413" s="2">
        <v>200</v>
      </c>
      <c r="I413" s="2">
        <v>42</v>
      </c>
      <c r="J413" s="63">
        <v>45246</v>
      </c>
      <c r="K413" s="85">
        <v>2</v>
      </c>
      <c r="L413" s="60">
        <v>1</v>
      </c>
      <c r="M413" s="15"/>
      <c r="N413" s="15"/>
      <c r="O413" s="15"/>
      <c r="P413" s="89" t="s">
        <v>8930</v>
      </c>
      <c r="Q413" s="16" t="s">
        <v>8931</v>
      </c>
      <c r="R413" s="86" t="s">
        <v>2587</v>
      </c>
      <c r="S413" s="15"/>
      <c r="T413" s="89">
        <v>45261300</v>
      </c>
      <c r="U413" s="90">
        <v>242</v>
      </c>
      <c r="V413" s="86" t="s">
        <v>9924</v>
      </c>
      <c r="W413" s="88" t="s">
        <v>5249</v>
      </c>
    </row>
    <row r="414" spans="1:23" ht="15" customHeight="1" x14ac:dyDescent="0.2">
      <c r="A414" s="1" t="s">
        <v>8973</v>
      </c>
      <c r="B414" s="62" t="s">
        <v>8974</v>
      </c>
      <c r="C414" s="62" t="s">
        <v>5138</v>
      </c>
      <c r="D414" s="1" t="s">
        <v>8975</v>
      </c>
      <c r="E414" s="2">
        <v>0.3</v>
      </c>
      <c r="F414" s="2">
        <v>620</v>
      </c>
      <c r="G414" s="2">
        <v>130.19999999999999</v>
      </c>
      <c r="H414" s="2">
        <v>620</v>
      </c>
      <c r="I414" s="2">
        <v>130.19999999999999</v>
      </c>
      <c r="J414" s="63">
        <v>45246</v>
      </c>
      <c r="K414" s="85">
        <v>2</v>
      </c>
      <c r="L414" s="60">
        <v>1</v>
      </c>
      <c r="M414" s="15"/>
      <c r="N414" s="15"/>
      <c r="O414" s="15"/>
      <c r="P414" s="89" t="s">
        <v>8976</v>
      </c>
      <c r="Q414" s="16" t="s">
        <v>8977</v>
      </c>
      <c r="R414" s="86" t="s">
        <v>2587</v>
      </c>
      <c r="S414" s="15"/>
      <c r="T414" s="89" t="s">
        <v>8978</v>
      </c>
      <c r="U414" s="90">
        <v>750.2</v>
      </c>
      <c r="V414" s="86" t="s">
        <v>9924</v>
      </c>
      <c r="W414" s="88" t="s">
        <v>5279</v>
      </c>
    </row>
    <row r="415" spans="1:23" ht="15" customHeight="1" x14ac:dyDescent="0.2">
      <c r="A415" s="1" t="s">
        <v>8921</v>
      </c>
      <c r="B415" s="62" t="s">
        <v>8922</v>
      </c>
      <c r="C415" s="62" t="s">
        <v>5139</v>
      </c>
      <c r="D415" s="1" t="s">
        <v>8923</v>
      </c>
      <c r="E415" s="2">
        <v>1</v>
      </c>
      <c r="F415" s="2">
        <v>400</v>
      </c>
      <c r="G415" s="2">
        <v>84</v>
      </c>
      <c r="H415" s="2">
        <v>400</v>
      </c>
      <c r="I415" s="2">
        <v>40</v>
      </c>
      <c r="J415" s="63">
        <v>45246</v>
      </c>
      <c r="K415" s="85">
        <v>2</v>
      </c>
      <c r="L415" s="60">
        <v>1</v>
      </c>
      <c r="M415" s="15"/>
      <c r="N415" s="15"/>
      <c r="O415" s="15"/>
      <c r="P415" s="89" t="s">
        <v>8924</v>
      </c>
      <c r="Q415" s="16" t="s">
        <v>8925</v>
      </c>
      <c r="R415" s="86" t="s">
        <v>2587</v>
      </c>
      <c r="S415" s="15"/>
      <c r="T415" s="89" t="s">
        <v>8926</v>
      </c>
      <c r="U415" s="90">
        <v>440</v>
      </c>
      <c r="V415" s="86" t="s">
        <v>9924</v>
      </c>
      <c r="W415" s="88" t="s">
        <v>5279</v>
      </c>
    </row>
    <row r="416" spans="1:23" ht="15" customHeight="1" x14ac:dyDescent="0.2">
      <c r="A416" s="1" t="s">
        <v>8987</v>
      </c>
      <c r="B416" s="62" t="s">
        <v>8988</v>
      </c>
      <c r="C416" s="62" t="s">
        <v>5139</v>
      </c>
      <c r="D416" s="1" t="s">
        <v>8989</v>
      </c>
      <c r="E416" s="2">
        <v>0.25</v>
      </c>
      <c r="F416" s="2">
        <v>3397.56</v>
      </c>
      <c r="G416" s="2">
        <v>713.48759999999993</v>
      </c>
      <c r="H416" s="2">
        <v>2850</v>
      </c>
      <c r="I416" s="2">
        <v>598.5</v>
      </c>
      <c r="J416" s="63">
        <v>45247</v>
      </c>
      <c r="K416" s="85">
        <v>1</v>
      </c>
      <c r="L416" s="60">
        <v>1</v>
      </c>
      <c r="M416" s="15"/>
      <c r="N416" s="15"/>
      <c r="O416" s="15"/>
      <c r="P416" s="89" t="s">
        <v>9959</v>
      </c>
      <c r="Q416" s="16" t="s">
        <v>8990</v>
      </c>
      <c r="R416" s="86" t="s">
        <v>2587</v>
      </c>
      <c r="S416" s="15"/>
      <c r="T416" s="89" t="s">
        <v>8991</v>
      </c>
      <c r="U416" s="90">
        <v>3448.5</v>
      </c>
      <c r="V416" s="86" t="s">
        <v>9924</v>
      </c>
      <c r="W416" s="88" t="s">
        <v>5460</v>
      </c>
    </row>
    <row r="417" spans="1:23" ht="15" customHeight="1" x14ac:dyDescent="0.2">
      <c r="A417" s="1" t="s">
        <v>8992</v>
      </c>
      <c r="B417" s="62" t="s">
        <v>8993</v>
      </c>
      <c r="C417" s="62" t="s">
        <v>5138</v>
      </c>
      <c r="D417" s="1" t="s">
        <v>8994</v>
      </c>
      <c r="E417" s="2">
        <v>1</v>
      </c>
      <c r="F417" s="2">
        <v>1138.56</v>
      </c>
      <c r="G417" s="2">
        <v>239.09759999999997</v>
      </c>
      <c r="H417" s="2">
        <v>1138.56</v>
      </c>
      <c r="I417" s="2">
        <v>239.1</v>
      </c>
      <c r="J417" s="63">
        <v>45247</v>
      </c>
      <c r="K417" s="85">
        <v>2</v>
      </c>
      <c r="L417" s="60">
        <v>1</v>
      </c>
      <c r="M417" s="15"/>
      <c r="N417" s="15"/>
      <c r="O417" s="15"/>
      <c r="P417" s="89" t="s">
        <v>1089</v>
      </c>
      <c r="Q417" s="16" t="s">
        <v>9516</v>
      </c>
      <c r="R417" s="86" t="s">
        <v>2587</v>
      </c>
      <c r="S417" s="15"/>
      <c r="T417" s="89" t="s">
        <v>8995</v>
      </c>
      <c r="U417" s="90">
        <v>1377.66</v>
      </c>
      <c r="V417" s="86" t="s">
        <v>9924</v>
      </c>
      <c r="W417" s="88" t="s">
        <v>5230</v>
      </c>
    </row>
    <row r="418" spans="1:23" ht="15" customHeight="1" x14ac:dyDescent="0.2">
      <c r="A418" s="1" t="s">
        <v>8996</v>
      </c>
      <c r="B418" s="62" t="s">
        <v>8997</v>
      </c>
      <c r="C418" s="62" t="s">
        <v>5138</v>
      </c>
      <c r="D418" s="1" t="s">
        <v>8998</v>
      </c>
      <c r="E418" s="2">
        <v>0.2</v>
      </c>
      <c r="F418" s="2">
        <v>9.93</v>
      </c>
      <c r="G418" s="2">
        <v>2.0852999999999997</v>
      </c>
      <c r="H418" s="2">
        <v>9.93</v>
      </c>
      <c r="I418" s="2">
        <v>2.09</v>
      </c>
      <c r="J418" s="63">
        <v>45247</v>
      </c>
      <c r="K418" s="85">
        <v>2</v>
      </c>
      <c r="L418" s="60">
        <v>1</v>
      </c>
      <c r="M418" s="15"/>
      <c r="N418" s="15"/>
      <c r="O418" s="15"/>
      <c r="P418" s="89" t="s">
        <v>2118</v>
      </c>
      <c r="Q418" s="16" t="s">
        <v>2754</v>
      </c>
      <c r="R418" s="86" t="s">
        <v>2587</v>
      </c>
      <c r="S418" s="15"/>
      <c r="T418" s="89" t="s">
        <v>31</v>
      </c>
      <c r="U418" s="90">
        <v>12.02</v>
      </c>
      <c r="V418" s="86" t="s">
        <v>9924</v>
      </c>
      <c r="W418" s="88" t="s">
        <v>5230</v>
      </c>
    </row>
    <row r="419" spans="1:23" ht="15" customHeight="1" x14ac:dyDescent="0.2">
      <c r="A419" s="1" t="s">
        <v>8984</v>
      </c>
      <c r="B419" s="62" t="s">
        <v>8985</v>
      </c>
      <c r="C419" s="62" t="s">
        <v>5138</v>
      </c>
      <c r="D419" s="1" t="s">
        <v>8986</v>
      </c>
      <c r="E419" s="2">
        <v>1</v>
      </c>
      <c r="F419" s="2">
        <v>194</v>
      </c>
      <c r="G419" s="2">
        <v>40.74</v>
      </c>
      <c r="H419" s="2">
        <v>194</v>
      </c>
      <c r="I419" s="2">
        <v>40.74</v>
      </c>
      <c r="J419" s="63">
        <v>45247</v>
      </c>
      <c r="K419" s="85">
        <v>2</v>
      </c>
      <c r="L419" s="60">
        <v>1</v>
      </c>
      <c r="M419" s="15"/>
      <c r="N419" s="15"/>
      <c r="O419" s="15"/>
      <c r="P419" s="89" t="s">
        <v>696</v>
      </c>
      <c r="Q419" s="16" t="s">
        <v>9869</v>
      </c>
      <c r="R419" s="86" t="s">
        <v>2587</v>
      </c>
      <c r="S419" s="15"/>
      <c r="T419" s="89" t="s">
        <v>8791</v>
      </c>
      <c r="U419" s="90">
        <v>234.74</v>
      </c>
      <c r="V419" s="86" t="s">
        <v>9924</v>
      </c>
      <c r="W419" s="88" t="s">
        <v>2606</v>
      </c>
    </row>
    <row r="420" spans="1:23" ht="15" customHeight="1" x14ac:dyDescent="0.2">
      <c r="A420" s="1" t="s">
        <v>8979</v>
      </c>
      <c r="B420" s="62" t="s">
        <v>8980</v>
      </c>
      <c r="C420" s="62" t="s">
        <v>5138</v>
      </c>
      <c r="D420" s="1" t="s">
        <v>8981</v>
      </c>
      <c r="E420" s="2">
        <v>1</v>
      </c>
      <c r="F420" s="2">
        <v>121.64</v>
      </c>
      <c r="G420" s="2">
        <v>25.5444</v>
      </c>
      <c r="H420" s="2">
        <v>121.64</v>
      </c>
      <c r="I420" s="2">
        <v>25.54</v>
      </c>
      <c r="J420" s="63">
        <v>45247</v>
      </c>
      <c r="K420" s="85">
        <v>2</v>
      </c>
      <c r="L420" s="60">
        <v>1</v>
      </c>
      <c r="M420" s="15"/>
      <c r="N420" s="15"/>
      <c r="O420" s="15"/>
      <c r="P420" s="89" t="s">
        <v>245</v>
      </c>
      <c r="Q420" s="16" t="s">
        <v>9392</v>
      </c>
      <c r="R420" s="86" t="s">
        <v>2587</v>
      </c>
      <c r="S420" s="15"/>
      <c r="T420" s="89" t="s">
        <v>8982</v>
      </c>
      <c r="U420" s="90">
        <v>147.18</v>
      </c>
      <c r="V420" s="86" t="s">
        <v>9924</v>
      </c>
      <c r="W420" s="88" t="s">
        <v>8983</v>
      </c>
    </row>
    <row r="421" spans="1:23" ht="15" customHeight="1" x14ac:dyDescent="0.2">
      <c r="A421" s="1" t="s">
        <v>9003</v>
      </c>
      <c r="B421" s="62" t="s">
        <v>9004</v>
      </c>
      <c r="C421" s="62" t="s">
        <v>5138</v>
      </c>
      <c r="D421" s="1" t="s">
        <v>2146</v>
      </c>
      <c r="E421" s="2">
        <v>1</v>
      </c>
      <c r="F421" s="2">
        <v>528.75</v>
      </c>
      <c r="G421" s="2">
        <v>111.03749999999999</v>
      </c>
      <c r="H421" s="2">
        <v>528.75</v>
      </c>
      <c r="I421" s="2">
        <v>111.04</v>
      </c>
      <c r="J421" s="63">
        <v>45249</v>
      </c>
      <c r="K421" s="85">
        <v>2</v>
      </c>
      <c r="L421" s="60">
        <v>1</v>
      </c>
      <c r="M421" s="15"/>
      <c r="N421" s="15"/>
      <c r="O421" s="15"/>
      <c r="P421" s="89" t="s">
        <v>1302</v>
      </c>
      <c r="Q421" s="16" t="s">
        <v>4227</v>
      </c>
      <c r="R421" s="86" t="s">
        <v>2587</v>
      </c>
      <c r="S421" s="15"/>
      <c r="T421" s="89" t="s">
        <v>1288</v>
      </c>
      <c r="U421" s="90">
        <v>639.79</v>
      </c>
      <c r="V421" s="86" t="s">
        <v>9924</v>
      </c>
      <c r="W421" s="88" t="s">
        <v>5289</v>
      </c>
    </row>
    <row r="422" spans="1:23" ht="15" customHeight="1" x14ac:dyDescent="0.2">
      <c r="A422" s="1" t="s">
        <v>8999</v>
      </c>
      <c r="B422" s="62" t="s">
        <v>9000</v>
      </c>
      <c r="C422" s="62" t="s">
        <v>5138</v>
      </c>
      <c r="D422" s="1" t="s">
        <v>9001</v>
      </c>
      <c r="E422" s="2">
        <v>1</v>
      </c>
      <c r="F422" s="2">
        <v>194.81</v>
      </c>
      <c r="G422" s="2">
        <v>40.9101</v>
      </c>
      <c r="H422" s="2">
        <v>161</v>
      </c>
      <c r="I422" s="2">
        <v>33.81</v>
      </c>
      <c r="J422" s="63">
        <v>45249</v>
      </c>
      <c r="K422" s="85">
        <v>2</v>
      </c>
      <c r="L422" s="60">
        <v>1</v>
      </c>
      <c r="M422" s="15"/>
      <c r="N422" s="15"/>
      <c r="O422" s="15"/>
      <c r="P422" s="89" t="s">
        <v>741</v>
      </c>
      <c r="Q422" s="16" t="s">
        <v>9002</v>
      </c>
      <c r="R422" s="86" t="s">
        <v>2587</v>
      </c>
      <c r="S422" s="15"/>
      <c r="T422" s="89" t="s">
        <v>705</v>
      </c>
      <c r="U422" s="90">
        <v>194.81</v>
      </c>
      <c r="V422" s="86" t="s">
        <v>9924</v>
      </c>
      <c r="W422" s="88" t="s">
        <v>5289</v>
      </c>
    </row>
    <row r="423" spans="1:23" ht="15" customHeight="1" x14ac:dyDescent="0.2">
      <c r="A423" s="1" t="s">
        <v>9041</v>
      </c>
      <c r="B423" s="62" t="s">
        <v>9042</v>
      </c>
      <c r="C423" s="62" t="s">
        <v>5139</v>
      </c>
      <c r="D423" s="1" t="s">
        <v>9043</v>
      </c>
      <c r="E423" s="2">
        <v>1</v>
      </c>
      <c r="F423" s="2">
        <v>775</v>
      </c>
      <c r="G423" s="2">
        <v>162.75</v>
      </c>
      <c r="H423" s="2">
        <v>775</v>
      </c>
      <c r="I423" s="2">
        <v>77.5</v>
      </c>
      <c r="J423" s="63">
        <v>45250</v>
      </c>
      <c r="K423" s="85">
        <v>2</v>
      </c>
      <c r="L423" s="60">
        <v>1</v>
      </c>
      <c r="M423" s="15"/>
      <c r="N423" s="15"/>
      <c r="O423" s="15"/>
      <c r="P423" s="89" t="s">
        <v>9975</v>
      </c>
      <c r="Q423" s="16" t="s">
        <v>9044</v>
      </c>
      <c r="R423" s="86" t="s">
        <v>2587</v>
      </c>
      <c r="S423" s="15"/>
      <c r="T423" s="89" t="s">
        <v>311</v>
      </c>
      <c r="U423" s="90">
        <v>852.5</v>
      </c>
      <c r="V423" s="86" t="s">
        <v>9924</v>
      </c>
      <c r="W423" s="88" t="s">
        <v>2606</v>
      </c>
    </row>
    <row r="424" spans="1:23" ht="15" customHeight="1" x14ac:dyDescent="0.2">
      <c r="A424" s="1" t="s">
        <v>9034</v>
      </c>
      <c r="B424" s="62" t="s">
        <v>9035</v>
      </c>
      <c r="C424" s="65" t="s">
        <v>5139</v>
      </c>
      <c r="D424" s="1" t="s">
        <v>9036</v>
      </c>
      <c r="E424" s="2">
        <v>1</v>
      </c>
      <c r="F424" s="2">
        <v>1795</v>
      </c>
      <c r="G424" s="2">
        <v>0</v>
      </c>
      <c r="H424" s="2">
        <v>1795.5</v>
      </c>
      <c r="I424" s="2">
        <v>0</v>
      </c>
      <c r="J424" s="63">
        <v>45250</v>
      </c>
      <c r="K424" s="85">
        <v>2</v>
      </c>
      <c r="L424" s="60">
        <v>1</v>
      </c>
      <c r="M424" s="15"/>
      <c r="N424" s="15"/>
      <c r="O424" s="15"/>
      <c r="P424" s="89" t="s">
        <v>9977</v>
      </c>
      <c r="Q424" s="16" t="s">
        <v>8561</v>
      </c>
      <c r="R424" s="86" t="s">
        <v>2587</v>
      </c>
      <c r="S424" s="15"/>
      <c r="T424" s="89" t="s">
        <v>9037</v>
      </c>
      <c r="U424" s="90">
        <v>1795.5</v>
      </c>
      <c r="V424" s="86" t="s">
        <v>9924</v>
      </c>
      <c r="W424" s="88" t="s">
        <v>5504</v>
      </c>
    </row>
    <row r="425" spans="1:23" ht="15" customHeight="1" x14ac:dyDescent="0.2">
      <c r="A425" s="1" t="s">
        <v>9009</v>
      </c>
      <c r="B425" s="62" t="s">
        <v>9010</v>
      </c>
      <c r="C425" s="62" t="s">
        <v>5138</v>
      </c>
      <c r="D425" s="1" t="s">
        <v>9011</v>
      </c>
      <c r="E425" s="2">
        <v>1</v>
      </c>
      <c r="F425" s="2">
        <v>680.02</v>
      </c>
      <c r="G425" s="2">
        <v>142.80419999999998</v>
      </c>
      <c r="H425" s="2">
        <v>631.02</v>
      </c>
      <c r="I425" s="2">
        <v>132.51</v>
      </c>
      <c r="J425" s="63">
        <v>45250</v>
      </c>
      <c r="K425" s="85">
        <v>2</v>
      </c>
      <c r="L425" s="60">
        <v>1</v>
      </c>
      <c r="M425" s="15"/>
      <c r="N425" s="15"/>
      <c r="O425" s="15"/>
      <c r="P425" s="89" t="s">
        <v>9981</v>
      </c>
      <c r="Q425" s="16" t="s">
        <v>1615</v>
      </c>
      <c r="R425" s="86" t="s">
        <v>2587</v>
      </c>
      <c r="S425" s="15"/>
      <c r="T425" s="89" t="s">
        <v>9012</v>
      </c>
      <c r="U425" s="90">
        <v>763.53</v>
      </c>
      <c r="V425" s="86" t="s">
        <v>9924</v>
      </c>
      <c r="W425" s="88" t="s">
        <v>2606</v>
      </c>
    </row>
    <row r="426" spans="1:23" ht="15" customHeight="1" x14ac:dyDescent="0.2">
      <c r="A426" s="1" t="s">
        <v>9017</v>
      </c>
      <c r="B426" s="62" t="s">
        <v>9018</v>
      </c>
      <c r="C426" s="62" t="s">
        <v>5138</v>
      </c>
      <c r="D426" s="1" t="s">
        <v>9019</v>
      </c>
      <c r="E426" s="2">
        <v>1</v>
      </c>
      <c r="F426" s="2">
        <v>700</v>
      </c>
      <c r="G426" s="2">
        <v>147</v>
      </c>
      <c r="H426" s="2">
        <v>700</v>
      </c>
      <c r="I426" s="2">
        <v>147</v>
      </c>
      <c r="J426" s="63">
        <v>45250</v>
      </c>
      <c r="K426" s="85">
        <v>2</v>
      </c>
      <c r="L426" s="60">
        <v>1</v>
      </c>
      <c r="M426" s="15"/>
      <c r="N426" s="15"/>
      <c r="O426" s="15"/>
      <c r="P426" s="89" t="s">
        <v>7131</v>
      </c>
      <c r="Q426" s="16" t="s">
        <v>9020</v>
      </c>
      <c r="R426" s="86" t="s">
        <v>2587</v>
      </c>
      <c r="S426" s="15"/>
      <c r="T426" s="89">
        <v>44175000</v>
      </c>
      <c r="U426" s="90">
        <v>847</v>
      </c>
      <c r="V426" s="86" t="s">
        <v>9924</v>
      </c>
      <c r="W426" s="88" t="s">
        <v>5249</v>
      </c>
    </row>
    <row r="427" spans="1:23" ht="15" customHeight="1" x14ac:dyDescent="0.2">
      <c r="A427" s="1" t="s">
        <v>9027</v>
      </c>
      <c r="B427" s="62" t="s">
        <v>9028</v>
      </c>
      <c r="C427" s="62" t="s">
        <v>5138</v>
      </c>
      <c r="D427" s="1" t="s">
        <v>9029</v>
      </c>
      <c r="E427" s="2">
        <v>1</v>
      </c>
      <c r="F427" s="2">
        <v>30</v>
      </c>
      <c r="G427" s="2">
        <v>6.3</v>
      </c>
      <c r="H427" s="2">
        <v>30</v>
      </c>
      <c r="I427" s="2">
        <v>6.3</v>
      </c>
      <c r="J427" s="63">
        <v>45250</v>
      </c>
      <c r="K427" s="85">
        <v>2</v>
      </c>
      <c r="L427" s="60">
        <v>1</v>
      </c>
      <c r="M427" s="15"/>
      <c r="N427" s="15"/>
      <c r="O427" s="15"/>
      <c r="P427" s="89" t="s">
        <v>436</v>
      </c>
      <c r="Q427" s="16" t="s">
        <v>1099</v>
      </c>
      <c r="R427" s="86" t="s">
        <v>2587</v>
      </c>
      <c r="S427" s="15"/>
      <c r="T427" s="89" t="s">
        <v>1066</v>
      </c>
      <c r="U427" s="90">
        <v>36.299999999999997</v>
      </c>
      <c r="V427" s="86" t="s">
        <v>9924</v>
      </c>
      <c r="W427" s="88" t="s">
        <v>5249</v>
      </c>
    </row>
    <row r="428" spans="1:23" ht="15" customHeight="1" x14ac:dyDescent="0.2">
      <c r="A428" s="1" t="s">
        <v>9024</v>
      </c>
      <c r="B428" s="62" t="s">
        <v>9025</v>
      </c>
      <c r="C428" s="62" t="s">
        <v>5138</v>
      </c>
      <c r="D428" s="1" t="s">
        <v>9026</v>
      </c>
      <c r="E428" s="2">
        <v>1</v>
      </c>
      <c r="F428" s="2">
        <v>119.46</v>
      </c>
      <c r="G428" s="2">
        <v>25.086599999999997</v>
      </c>
      <c r="H428" s="2">
        <v>119.46</v>
      </c>
      <c r="I428" s="2">
        <v>25.09</v>
      </c>
      <c r="J428" s="63">
        <v>45250</v>
      </c>
      <c r="K428" s="85">
        <v>2</v>
      </c>
      <c r="L428" s="60">
        <v>1</v>
      </c>
      <c r="M428" s="15"/>
      <c r="N428" s="15"/>
      <c r="O428" s="15"/>
      <c r="P428" s="89" t="s">
        <v>179</v>
      </c>
      <c r="Q428" s="16" t="s">
        <v>9365</v>
      </c>
      <c r="R428" s="86" t="s">
        <v>2587</v>
      </c>
      <c r="S428" s="15"/>
      <c r="T428" s="89" t="s">
        <v>1586</v>
      </c>
      <c r="U428" s="90">
        <v>144.55000000000001</v>
      </c>
      <c r="V428" s="86" t="s">
        <v>9924</v>
      </c>
      <c r="W428" s="88" t="s">
        <v>5249</v>
      </c>
    </row>
    <row r="429" spans="1:23" ht="15" customHeight="1" x14ac:dyDescent="0.2">
      <c r="A429" s="1" t="s">
        <v>9005</v>
      </c>
      <c r="B429" s="62" t="s">
        <v>9006</v>
      </c>
      <c r="C429" s="62" t="s">
        <v>5138</v>
      </c>
      <c r="D429" s="1" t="s">
        <v>9007</v>
      </c>
      <c r="E429" s="2">
        <v>0.1</v>
      </c>
      <c r="F429" s="2">
        <v>696.96</v>
      </c>
      <c r="G429" s="2">
        <v>146.36160000000001</v>
      </c>
      <c r="H429" s="2">
        <v>696.96</v>
      </c>
      <c r="I429" s="2">
        <v>146.36000000000001</v>
      </c>
      <c r="J429" s="63">
        <v>45250</v>
      </c>
      <c r="K429" s="85">
        <v>2</v>
      </c>
      <c r="L429" s="60">
        <v>1</v>
      </c>
      <c r="M429" s="15"/>
      <c r="N429" s="15"/>
      <c r="O429" s="15"/>
      <c r="P429" s="89" t="s">
        <v>741</v>
      </c>
      <c r="Q429" s="16" t="s">
        <v>9002</v>
      </c>
      <c r="R429" s="86" t="s">
        <v>2587</v>
      </c>
      <c r="S429" s="15"/>
      <c r="T429" s="89" t="s">
        <v>9008</v>
      </c>
      <c r="U429" s="90">
        <v>843.32</v>
      </c>
      <c r="V429" s="86" t="s">
        <v>9924</v>
      </c>
      <c r="W429" s="88" t="s">
        <v>2606</v>
      </c>
    </row>
    <row r="430" spans="1:23" ht="15" customHeight="1" x14ac:dyDescent="0.2">
      <c r="A430" s="1" t="s">
        <v>9013</v>
      </c>
      <c r="B430" s="62" t="s">
        <v>9014</v>
      </c>
      <c r="C430" s="62" t="s">
        <v>5138</v>
      </c>
      <c r="D430" s="1" t="s">
        <v>9015</v>
      </c>
      <c r="E430" s="2">
        <v>1</v>
      </c>
      <c r="F430" s="2">
        <v>502.53</v>
      </c>
      <c r="G430" s="2">
        <v>105.53129999999999</v>
      </c>
      <c r="H430" s="2">
        <v>502.53</v>
      </c>
      <c r="I430" s="2">
        <v>105.53</v>
      </c>
      <c r="J430" s="63">
        <v>45250</v>
      </c>
      <c r="K430" s="85">
        <v>2</v>
      </c>
      <c r="L430" s="60">
        <v>1</v>
      </c>
      <c r="M430" s="15"/>
      <c r="N430" s="15"/>
      <c r="O430" s="15"/>
      <c r="P430" s="89" t="s">
        <v>696</v>
      </c>
      <c r="Q430" s="16" t="s">
        <v>9869</v>
      </c>
      <c r="R430" s="86" t="s">
        <v>2587</v>
      </c>
      <c r="S430" s="15"/>
      <c r="T430" s="89" t="s">
        <v>9016</v>
      </c>
      <c r="U430" s="90">
        <v>608.05999999999995</v>
      </c>
      <c r="V430" s="86" t="s">
        <v>9924</v>
      </c>
      <c r="W430" s="88" t="s">
        <v>2606</v>
      </c>
    </row>
    <row r="431" spans="1:23" ht="15" customHeight="1" x14ac:dyDescent="0.2">
      <c r="A431" s="1" t="s">
        <v>9021</v>
      </c>
      <c r="B431" s="62" t="s">
        <v>9022</v>
      </c>
      <c r="C431" s="62" t="s">
        <v>5138</v>
      </c>
      <c r="D431" s="1" t="s">
        <v>9023</v>
      </c>
      <c r="E431" s="2">
        <v>1</v>
      </c>
      <c r="F431" s="2">
        <v>24.83</v>
      </c>
      <c r="G431" s="2">
        <v>5.2142999999999997</v>
      </c>
      <c r="H431" s="2">
        <v>24.83</v>
      </c>
      <c r="I431" s="2">
        <v>5.21</v>
      </c>
      <c r="J431" s="63">
        <v>45250</v>
      </c>
      <c r="K431" s="85">
        <v>2</v>
      </c>
      <c r="L431" s="60">
        <v>1</v>
      </c>
      <c r="M431" s="15"/>
      <c r="N431" s="15"/>
      <c r="O431" s="15"/>
      <c r="P431" s="89" t="s">
        <v>63</v>
      </c>
      <c r="Q431" s="16" t="s">
        <v>7805</v>
      </c>
      <c r="R431" s="86" t="s">
        <v>2587</v>
      </c>
      <c r="S431" s="15"/>
      <c r="T431" s="89" t="s">
        <v>551</v>
      </c>
      <c r="U431" s="90">
        <v>30.04</v>
      </c>
      <c r="V431" s="86" t="s">
        <v>9924</v>
      </c>
      <c r="W431" s="88" t="s">
        <v>5249</v>
      </c>
    </row>
    <row r="432" spans="1:23" ht="15" customHeight="1" x14ac:dyDescent="0.2">
      <c r="A432" s="1" t="s">
        <v>9030</v>
      </c>
      <c r="B432" s="62" t="s">
        <v>9031</v>
      </c>
      <c r="C432" s="62" t="s">
        <v>5138</v>
      </c>
      <c r="D432" s="1" t="s">
        <v>9032</v>
      </c>
      <c r="E432" s="2">
        <v>1</v>
      </c>
      <c r="F432" s="2">
        <v>137</v>
      </c>
      <c r="G432" s="2">
        <v>28.77</v>
      </c>
      <c r="H432" s="2">
        <v>136.69999999999999</v>
      </c>
      <c r="I432" s="2">
        <v>28.71</v>
      </c>
      <c r="J432" s="63">
        <v>45250</v>
      </c>
      <c r="K432" s="85">
        <v>2</v>
      </c>
      <c r="L432" s="60">
        <v>1</v>
      </c>
      <c r="M432" s="15"/>
      <c r="N432" s="15"/>
      <c r="O432" s="15"/>
      <c r="P432" s="89" t="s">
        <v>9033</v>
      </c>
      <c r="Q432" s="16" t="s">
        <v>9392</v>
      </c>
      <c r="R432" s="86" t="s">
        <v>2587</v>
      </c>
      <c r="S432" s="15"/>
      <c r="T432" s="89" t="s">
        <v>2187</v>
      </c>
      <c r="U432" s="90">
        <v>165.41</v>
      </c>
      <c r="V432" s="86" t="s">
        <v>9924</v>
      </c>
      <c r="W432" s="88" t="s">
        <v>5504</v>
      </c>
    </row>
    <row r="433" spans="1:23" ht="15" customHeight="1" x14ac:dyDescent="0.2">
      <c r="A433" s="1" t="s">
        <v>9038</v>
      </c>
      <c r="B433" s="62" t="s">
        <v>9039</v>
      </c>
      <c r="C433" s="62" t="s">
        <v>5138</v>
      </c>
      <c r="D433" s="1" t="s">
        <v>9040</v>
      </c>
      <c r="E433" s="2">
        <v>1</v>
      </c>
      <c r="F433" s="2">
        <v>244.1</v>
      </c>
      <c r="G433" s="2">
        <v>51.260999999999996</v>
      </c>
      <c r="H433" s="2">
        <v>244.1</v>
      </c>
      <c r="I433" s="2">
        <v>51.26</v>
      </c>
      <c r="J433" s="63">
        <v>45250</v>
      </c>
      <c r="K433" s="85">
        <v>2</v>
      </c>
      <c r="L433" s="60">
        <v>1</v>
      </c>
      <c r="M433" s="15"/>
      <c r="N433" s="15"/>
      <c r="O433" s="15"/>
      <c r="P433" s="89" t="s">
        <v>143</v>
      </c>
      <c r="Q433" s="16" t="s">
        <v>561</v>
      </c>
      <c r="R433" s="86" t="s">
        <v>2587</v>
      </c>
      <c r="S433" s="15"/>
      <c r="T433" s="89" t="s">
        <v>42</v>
      </c>
      <c r="U433" s="90">
        <v>295.36</v>
      </c>
      <c r="V433" s="86" t="s">
        <v>9924</v>
      </c>
      <c r="W433" s="88" t="s">
        <v>2606</v>
      </c>
    </row>
    <row r="434" spans="1:23" ht="15" customHeight="1" x14ac:dyDescent="0.2">
      <c r="A434" s="1" t="s">
        <v>9045</v>
      </c>
      <c r="B434" s="62" t="s">
        <v>9046</v>
      </c>
      <c r="C434" s="62" t="s">
        <v>5138</v>
      </c>
      <c r="D434" s="1" t="s">
        <v>9047</v>
      </c>
      <c r="E434" s="2">
        <v>1</v>
      </c>
      <c r="F434" s="2">
        <v>381.22</v>
      </c>
      <c r="G434" s="2">
        <v>80.056200000000004</v>
      </c>
      <c r="H434" s="2">
        <v>381.22</v>
      </c>
      <c r="I434" s="2">
        <v>80.06</v>
      </c>
      <c r="J434" s="63">
        <v>45251</v>
      </c>
      <c r="K434" s="85">
        <v>2</v>
      </c>
      <c r="L434" s="60">
        <v>1</v>
      </c>
      <c r="M434" s="15"/>
      <c r="N434" s="15"/>
      <c r="O434" s="15"/>
      <c r="P434" s="89" t="s">
        <v>9048</v>
      </c>
      <c r="Q434" s="16" t="s">
        <v>9049</v>
      </c>
      <c r="R434" s="86" t="s">
        <v>2587</v>
      </c>
      <c r="S434" s="15"/>
      <c r="T434" s="89" t="s">
        <v>176</v>
      </c>
      <c r="U434" s="90">
        <v>461.28</v>
      </c>
      <c r="V434" s="86" t="s">
        <v>9924</v>
      </c>
      <c r="W434" s="88" t="s">
        <v>5249</v>
      </c>
    </row>
    <row r="435" spans="1:23" ht="15" customHeight="1" x14ac:dyDescent="0.2">
      <c r="A435" s="1" t="s">
        <v>9093</v>
      </c>
      <c r="B435" s="62" t="s">
        <v>9094</v>
      </c>
      <c r="C435" s="62" t="s">
        <v>5138</v>
      </c>
      <c r="D435" s="1" t="s">
        <v>9095</v>
      </c>
      <c r="E435" s="2">
        <v>1</v>
      </c>
      <c r="F435" s="2">
        <v>6.47</v>
      </c>
      <c r="G435" s="2">
        <v>1.3586999999999998</v>
      </c>
      <c r="H435" s="2">
        <v>6.47</v>
      </c>
      <c r="I435" s="2">
        <v>1.36</v>
      </c>
      <c r="J435" s="63">
        <v>45252</v>
      </c>
      <c r="K435" s="85">
        <v>2</v>
      </c>
      <c r="L435" s="60">
        <v>1</v>
      </c>
      <c r="M435" s="15"/>
      <c r="N435" s="15"/>
      <c r="O435" s="15"/>
      <c r="P435" s="89" t="s">
        <v>9943</v>
      </c>
      <c r="Q435" s="16" t="s">
        <v>9096</v>
      </c>
      <c r="R435" s="86" t="s">
        <v>2587</v>
      </c>
      <c r="S435" s="15"/>
      <c r="T435" s="89" t="s">
        <v>31</v>
      </c>
      <c r="U435" s="90">
        <v>7.83</v>
      </c>
      <c r="V435" s="86" t="s">
        <v>9924</v>
      </c>
      <c r="W435" s="88" t="s">
        <v>5279</v>
      </c>
    </row>
    <row r="436" spans="1:23" ht="15" customHeight="1" x14ac:dyDescent="0.2">
      <c r="A436" s="1" t="s">
        <v>9065</v>
      </c>
      <c r="B436" s="62" t="s">
        <v>9066</v>
      </c>
      <c r="C436" s="62" t="s">
        <v>5138</v>
      </c>
      <c r="D436" s="1" t="s">
        <v>9067</v>
      </c>
      <c r="E436" s="2">
        <v>1</v>
      </c>
      <c r="F436" s="2">
        <v>3625</v>
      </c>
      <c r="G436" s="2">
        <v>761.25</v>
      </c>
      <c r="H436" s="2">
        <v>362.5</v>
      </c>
      <c r="I436" s="2">
        <v>76.13</v>
      </c>
      <c r="J436" s="63">
        <v>45252</v>
      </c>
      <c r="K436" s="85">
        <v>2</v>
      </c>
      <c r="L436" s="60">
        <v>1</v>
      </c>
      <c r="M436" s="15"/>
      <c r="N436" s="15"/>
      <c r="O436" s="15"/>
      <c r="P436" s="89" t="s">
        <v>9961</v>
      </c>
      <c r="Q436" s="16" t="s">
        <v>2166</v>
      </c>
      <c r="R436" s="86" t="s">
        <v>2587</v>
      </c>
      <c r="S436" s="15"/>
      <c r="T436" s="89" t="s">
        <v>9068</v>
      </c>
      <c r="U436" s="90">
        <v>438.63</v>
      </c>
      <c r="V436" s="86" t="s">
        <v>9924</v>
      </c>
      <c r="W436" s="88" t="s">
        <v>5289</v>
      </c>
    </row>
    <row r="437" spans="1:23" ht="15" customHeight="1" x14ac:dyDescent="0.2">
      <c r="A437" s="1" t="s">
        <v>9057</v>
      </c>
      <c r="B437" s="62" t="s">
        <v>9058</v>
      </c>
      <c r="C437" s="62" t="s">
        <v>5138</v>
      </c>
      <c r="D437" s="1" t="s">
        <v>9059</v>
      </c>
      <c r="E437" s="2">
        <v>0.1</v>
      </c>
      <c r="F437" s="2">
        <v>149.52000000000001</v>
      </c>
      <c r="G437" s="2">
        <v>31.3992</v>
      </c>
      <c r="H437" s="2">
        <v>149.52000000000001</v>
      </c>
      <c r="I437" s="2">
        <v>31.4</v>
      </c>
      <c r="J437" s="63">
        <v>45252</v>
      </c>
      <c r="K437" s="85">
        <v>2</v>
      </c>
      <c r="L437" s="60">
        <v>1</v>
      </c>
      <c r="M437" s="15"/>
      <c r="N437" s="15"/>
      <c r="O437" s="15"/>
      <c r="P437" s="89" t="s">
        <v>9995</v>
      </c>
      <c r="Q437" s="16" t="s">
        <v>2232</v>
      </c>
      <c r="R437" s="86" t="s">
        <v>2587</v>
      </c>
      <c r="S437" s="15"/>
      <c r="T437" s="89" t="s">
        <v>73</v>
      </c>
      <c r="U437" s="90">
        <v>180.92</v>
      </c>
      <c r="V437" s="86" t="s">
        <v>9924</v>
      </c>
      <c r="W437" s="88" t="s">
        <v>5289</v>
      </c>
    </row>
    <row r="438" spans="1:23" ht="15" customHeight="1" x14ac:dyDescent="0.2">
      <c r="A438" s="1" t="s">
        <v>9050</v>
      </c>
      <c r="B438" s="62" t="s">
        <v>9051</v>
      </c>
      <c r="C438" s="62" t="s">
        <v>5138</v>
      </c>
      <c r="D438" s="1" t="s">
        <v>9052</v>
      </c>
      <c r="E438" s="2">
        <v>0.2</v>
      </c>
      <c r="F438" s="2">
        <v>141.6</v>
      </c>
      <c r="G438" s="2">
        <v>29.735999999999997</v>
      </c>
      <c r="H438" s="2">
        <v>141.6</v>
      </c>
      <c r="I438" s="2">
        <v>29.74</v>
      </c>
      <c r="J438" s="63">
        <v>45252</v>
      </c>
      <c r="K438" s="85">
        <v>2</v>
      </c>
      <c r="L438" s="60">
        <v>1</v>
      </c>
      <c r="M438" s="15"/>
      <c r="N438" s="15"/>
      <c r="O438" s="15"/>
      <c r="P438" s="89" t="s">
        <v>154</v>
      </c>
      <c r="Q438" s="16" t="s">
        <v>9053</v>
      </c>
      <c r="R438" s="86" t="s">
        <v>2587</v>
      </c>
      <c r="S438" s="15"/>
      <c r="T438" s="89" t="s">
        <v>4353</v>
      </c>
      <c r="U438" s="90">
        <v>171.34</v>
      </c>
      <c r="V438" s="86" t="s">
        <v>9924</v>
      </c>
      <c r="W438" s="88" t="s">
        <v>5230</v>
      </c>
    </row>
    <row r="439" spans="1:23" ht="15" customHeight="1" x14ac:dyDescent="0.2">
      <c r="A439" s="1" t="s">
        <v>9081</v>
      </c>
      <c r="B439" s="62" t="s">
        <v>9082</v>
      </c>
      <c r="C439" s="62" t="s">
        <v>5138</v>
      </c>
      <c r="D439" s="1" t="s">
        <v>9083</v>
      </c>
      <c r="E439" s="2">
        <v>1</v>
      </c>
      <c r="F439" s="2">
        <v>113.5</v>
      </c>
      <c r="G439" s="2">
        <v>23.835000000000001</v>
      </c>
      <c r="H439" s="2">
        <v>113.5</v>
      </c>
      <c r="I439" s="2">
        <v>23.84</v>
      </c>
      <c r="J439" s="63">
        <v>45252</v>
      </c>
      <c r="K439" s="85">
        <v>2</v>
      </c>
      <c r="L439" s="60">
        <v>1</v>
      </c>
      <c r="M439" s="15"/>
      <c r="N439" s="15"/>
      <c r="O439" s="15"/>
      <c r="P439" s="89" t="s">
        <v>394</v>
      </c>
      <c r="Q439" s="16" t="s">
        <v>9084</v>
      </c>
      <c r="R439" s="86" t="s">
        <v>2587</v>
      </c>
      <c r="S439" s="15"/>
      <c r="T439" s="89" t="s">
        <v>224</v>
      </c>
      <c r="U439" s="90">
        <v>137.34</v>
      </c>
      <c r="V439" s="86" t="s">
        <v>9924</v>
      </c>
      <c r="W439" s="88" t="s">
        <v>5279</v>
      </c>
    </row>
    <row r="440" spans="1:23" ht="15" customHeight="1" x14ac:dyDescent="0.2">
      <c r="A440" s="1" t="s">
        <v>9131</v>
      </c>
      <c r="B440" s="62" t="s">
        <v>9132</v>
      </c>
      <c r="C440" s="62" t="s">
        <v>5138</v>
      </c>
      <c r="D440" s="1" t="s">
        <v>9133</v>
      </c>
      <c r="E440" s="2">
        <v>0.1</v>
      </c>
      <c r="F440" s="2">
        <v>115</v>
      </c>
      <c r="G440" s="2">
        <v>24.15</v>
      </c>
      <c r="H440" s="2">
        <v>115</v>
      </c>
      <c r="I440" s="2">
        <v>24.15</v>
      </c>
      <c r="J440" s="63">
        <v>45252</v>
      </c>
      <c r="K440" s="85">
        <v>2</v>
      </c>
      <c r="L440" s="60">
        <v>1</v>
      </c>
      <c r="M440" s="15"/>
      <c r="N440" s="15"/>
      <c r="O440" s="15"/>
      <c r="P440" s="89" t="s">
        <v>334</v>
      </c>
      <c r="Q440" s="16" t="s">
        <v>9134</v>
      </c>
      <c r="R440" s="86" t="s">
        <v>2587</v>
      </c>
      <c r="S440" s="15"/>
      <c r="T440" s="89" t="s">
        <v>8468</v>
      </c>
      <c r="U440" s="90">
        <v>139.15</v>
      </c>
      <c r="V440" s="86" t="s">
        <v>9924</v>
      </c>
      <c r="W440" s="88" t="s">
        <v>5279</v>
      </c>
    </row>
    <row r="441" spans="1:23" ht="15" customHeight="1" x14ac:dyDescent="0.2">
      <c r="A441" s="1" t="s">
        <v>9138</v>
      </c>
      <c r="B441" s="62" t="s">
        <v>9139</v>
      </c>
      <c r="C441" s="62" t="s">
        <v>5138</v>
      </c>
      <c r="D441" s="1" t="s">
        <v>9140</v>
      </c>
      <c r="E441" s="2">
        <v>0.1</v>
      </c>
      <c r="F441" s="2">
        <v>27.45</v>
      </c>
      <c r="G441" s="2">
        <v>5.7645</v>
      </c>
      <c r="H441" s="2">
        <v>27.43</v>
      </c>
      <c r="I441" s="2">
        <v>5.76</v>
      </c>
      <c r="J441" s="63">
        <v>45252</v>
      </c>
      <c r="K441" s="85">
        <v>2</v>
      </c>
      <c r="L441" s="60">
        <v>1</v>
      </c>
      <c r="M441" s="15"/>
      <c r="N441" s="15"/>
      <c r="O441" s="15"/>
      <c r="P441" s="89" t="s">
        <v>334</v>
      </c>
      <c r="Q441" s="16" t="s">
        <v>9134</v>
      </c>
      <c r="R441" s="86" t="s">
        <v>2587</v>
      </c>
      <c r="S441" s="15"/>
      <c r="T441" s="89" t="s">
        <v>8468</v>
      </c>
      <c r="U441" s="90">
        <v>33.19</v>
      </c>
      <c r="V441" s="86" t="s">
        <v>9924</v>
      </c>
      <c r="W441" s="88" t="s">
        <v>5279</v>
      </c>
    </row>
    <row r="442" spans="1:23" ht="15" customHeight="1" x14ac:dyDescent="0.2">
      <c r="A442" s="1" t="s">
        <v>9141</v>
      </c>
      <c r="B442" s="62" t="s">
        <v>9142</v>
      </c>
      <c r="C442" s="62" t="s">
        <v>5138</v>
      </c>
      <c r="D442" s="1" t="s">
        <v>9143</v>
      </c>
      <c r="E442" s="2">
        <v>0.1</v>
      </c>
      <c r="F442" s="2">
        <v>62.65</v>
      </c>
      <c r="G442" s="2">
        <v>13.156499999999999</v>
      </c>
      <c r="H442" s="2">
        <v>62.65</v>
      </c>
      <c r="I442" s="2">
        <v>13.16</v>
      </c>
      <c r="J442" s="63">
        <v>45252</v>
      </c>
      <c r="K442" s="85">
        <v>2</v>
      </c>
      <c r="L442" s="60">
        <v>1</v>
      </c>
      <c r="M442" s="15"/>
      <c r="N442" s="15"/>
      <c r="O442" s="15"/>
      <c r="P442" s="89" t="s">
        <v>334</v>
      </c>
      <c r="Q442" s="16" t="s">
        <v>9134</v>
      </c>
      <c r="R442" s="86" t="s">
        <v>2587</v>
      </c>
      <c r="S442" s="15"/>
      <c r="T442" s="89" t="s">
        <v>8468</v>
      </c>
      <c r="U442" s="90">
        <v>75.81</v>
      </c>
      <c r="V442" s="86" t="s">
        <v>9924</v>
      </c>
      <c r="W442" s="88" t="s">
        <v>5279</v>
      </c>
    </row>
    <row r="443" spans="1:23" ht="15" customHeight="1" x14ac:dyDescent="0.2">
      <c r="A443" s="1" t="s">
        <v>9163</v>
      </c>
      <c r="B443" s="62" t="s">
        <v>9164</v>
      </c>
      <c r="C443" s="62" t="s">
        <v>5138</v>
      </c>
      <c r="D443" s="1" t="s">
        <v>9165</v>
      </c>
      <c r="E443" s="2">
        <v>0.1</v>
      </c>
      <c r="F443" s="2">
        <v>39.26</v>
      </c>
      <c r="G443" s="2">
        <v>8.2446000000000002</v>
      </c>
      <c r="H443" s="2">
        <v>39.24</v>
      </c>
      <c r="I443" s="2">
        <v>8.24</v>
      </c>
      <c r="J443" s="63">
        <v>45252</v>
      </c>
      <c r="K443" s="85">
        <v>2</v>
      </c>
      <c r="L443" s="60">
        <v>1</v>
      </c>
      <c r="M443" s="15"/>
      <c r="N443" s="15"/>
      <c r="O443" s="15"/>
      <c r="P443" s="89" t="s">
        <v>334</v>
      </c>
      <c r="Q443" s="16" t="s">
        <v>9134</v>
      </c>
      <c r="R443" s="86" t="s">
        <v>2587</v>
      </c>
      <c r="S443" s="15"/>
      <c r="T443" s="89" t="s">
        <v>8468</v>
      </c>
      <c r="U443" s="90">
        <v>47.48</v>
      </c>
      <c r="V443" s="86" t="s">
        <v>9924</v>
      </c>
      <c r="W443" s="88" t="s">
        <v>5279</v>
      </c>
    </row>
    <row r="444" spans="1:23" ht="15" customHeight="1" x14ac:dyDescent="0.2">
      <c r="A444" s="1" t="s">
        <v>9078</v>
      </c>
      <c r="B444" s="62" t="s">
        <v>9079</v>
      </c>
      <c r="C444" s="62" t="s">
        <v>5138</v>
      </c>
      <c r="D444" s="1" t="s">
        <v>9080</v>
      </c>
      <c r="E444" s="2">
        <v>0.1</v>
      </c>
      <c r="F444" s="2">
        <v>7.34</v>
      </c>
      <c r="G444" s="2">
        <v>1.5413999999999999</v>
      </c>
      <c r="H444" s="2">
        <v>7.32</v>
      </c>
      <c r="I444" s="2">
        <v>1.54</v>
      </c>
      <c r="J444" s="63">
        <v>45252</v>
      </c>
      <c r="K444" s="85">
        <v>2</v>
      </c>
      <c r="L444" s="60">
        <v>1</v>
      </c>
      <c r="M444" s="15"/>
      <c r="N444" s="15"/>
      <c r="O444" s="15"/>
      <c r="P444" s="89" t="s">
        <v>334</v>
      </c>
      <c r="Q444" s="16" t="s">
        <v>9134</v>
      </c>
      <c r="R444" s="86" t="s">
        <v>2587</v>
      </c>
      <c r="S444" s="15"/>
      <c r="T444" s="89" t="s">
        <v>2343</v>
      </c>
      <c r="U444" s="90">
        <v>8.86</v>
      </c>
      <c r="V444" s="86" t="s">
        <v>9924</v>
      </c>
      <c r="W444" s="88" t="s">
        <v>5279</v>
      </c>
    </row>
    <row r="445" spans="1:23" ht="15" customHeight="1" x14ac:dyDescent="0.2">
      <c r="A445" s="1" t="s">
        <v>9097</v>
      </c>
      <c r="B445" s="62" t="s">
        <v>9098</v>
      </c>
      <c r="C445" s="62" t="s">
        <v>5138</v>
      </c>
      <c r="D445" s="1" t="s">
        <v>9099</v>
      </c>
      <c r="E445" s="2">
        <v>0.1</v>
      </c>
      <c r="F445" s="2">
        <v>61.73</v>
      </c>
      <c r="G445" s="2">
        <v>12.963299999999998</v>
      </c>
      <c r="H445" s="2">
        <v>61.68</v>
      </c>
      <c r="I445" s="2">
        <v>12.95</v>
      </c>
      <c r="J445" s="63">
        <v>45252</v>
      </c>
      <c r="K445" s="85">
        <v>2</v>
      </c>
      <c r="L445" s="60">
        <v>1</v>
      </c>
      <c r="M445" s="15"/>
      <c r="N445" s="15"/>
      <c r="O445" s="15"/>
      <c r="P445" s="89" t="s">
        <v>334</v>
      </c>
      <c r="Q445" s="16" t="s">
        <v>9134</v>
      </c>
      <c r="R445" s="86" t="s">
        <v>2587</v>
      </c>
      <c r="S445" s="15"/>
      <c r="T445" s="89" t="s">
        <v>8468</v>
      </c>
      <c r="U445" s="90">
        <v>74.63</v>
      </c>
      <c r="V445" s="86" t="s">
        <v>9924</v>
      </c>
      <c r="W445" s="88" t="s">
        <v>5279</v>
      </c>
    </row>
    <row r="446" spans="1:23" ht="15" customHeight="1" x14ac:dyDescent="0.2">
      <c r="A446" s="1" t="s">
        <v>9100</v>
      </c>
      <c r="B446" s="62" t="s">
        <v>9101</v>
      </c>
      <c r="C446" s="62" t="s">
        <v>5138</v>
      </c>
      <c r="D446" s="1" t="s">
        <v>9083</v>
      </c>
      <c r="E446" s="2">
        <v>0.1</v>
      </c>
      <c r="F446" s="2">
        <v>14.84</v>
      </c>
      <c r="G446" s="2">
        <v>3.1164000000000001</v>
      </c>
      <c r="H446" s="2">
        <v>14.83</v>
      </c>
      <c r="I446" s="2">
        <v>3.11</v>
      </c>
      <c r="J446" s="63">
        <v>45252</v>
      </c>
      <c r="K446" s="85">
        <v>2</v>
      </c>
      <c r="L446" s="60">
        <v>1</v>
      </c>
      <c r="M446" s="15"/>
      <c r="N446" s="15"/>
      <c r="O446" s="15"/>
      <c r="P446" s="89" t="s">
        <v>334</v>
      </c>
      <c r="Q446" s="16" t="s">
        <v>9134</v>
      </c>
      <c r="R446" s="86" t="s">
        <v>2587</v>
      </c>
      <c r="S446" s="15"/>
      <c r="T446" s="89" t="s">
        <v>2692</v>
      </c>
      <c r="U446" s="90">
        <v>17.940000000000001</v>
      </c>
      <c r="V446" s="86" t="s">
        <v>9924</v>
      </c>
      <c r="W446" s="88" t="s">
        <v>5279</v>
      </c>
    </row>
    <row r="447" spans="1:23" ht="15" customHeight="1" x14ac:dyDescent="0.2">
      <c r="A447" s="1" t="s">
        <v>9102</v>
      </c>
      <c r="B447" s="62" t="s">
        <v>9103</v>
      </c>
      <c r="C447" s="62" t="s">
        <v>5138</v>
      </c>
      <c r="D447" s="1" t="s">
        <v>9104</v>
      </c>
      <c r="E447" s="2">
        <v>0.1</v>
      </c>
      <c r="F447" s="2">
        <v>144.80000000000001</v>
      </c>
      <c r="G447" s="2">
        <v>30.408000000000001</v>
      </c>
      <c r="H447" s="2">
        <v>144.75</v>
      </c>
      <c r="I447" s="2">
        <v>30.4</v>
      </c>
      <c r="J447" s="63">
        <v>45252</v>
      </c>
      <c r="K447" s="85">
        <v>2</v>
      </c>
      <c r="L447" s="60">
        <v>1</v>
      </c>
      <c r="M447" s="15"/>
      <c r="N447" s="15"/>
      <c r="O447" s="15"/>
      <c r="P447" s="89" t="s">
        <v>334</v>
      </c>
      <c r="Q447" s="16" t="s">
        <v>9134</v>
      </c>
      <c r="R447" s="86" t="s">
        <v>2587</v>
      </c>
      <c r="S447" s="15"/>
      <c r="T447" s="89" t="s">
        <v>8468</v>
      </c>
      <c r="U447" s="90">
        <v>175.15</v>
      </c>
      <c r="V447" s="86" t="s">
        <v>9924</v>
      </c>
      <c r="W447" s="88" t="s">
        <v>5279</v>
      </c>
    </row>
    <row r="448" spans="1:23" ht="15" customHeight="1" x14ac:dyDescent="0.2">
      <c r="A448" s="1" t="s">
        <v>9105</v>
      </c>
      <c r="B448" s="62" t="s">
        <v>9106</v>
      </c>
      <c r="C448" s="62" t="s">
        <v>5138</v>
      </c>
      <c r="D448" s="1" t="s">
        <v>9107</v>
      </c>
      <c r="E448" s="2">
        <v>0.1</v>
      </c>
      <c r="F448" s="2">
        <v>144.80000000000001</v>
      </c>
      <c r="G448" s="2">
        <v>30.408000000000001</v>
      </c>
      <c r="H448" s="2">
        <v>144.75</v>
      </c>
      <c r="I448" s="2">
        <v>30.4</v>
      </c>
      <c r="J448" s="63">
        <v>45252</v>
      </c>
      <c r="K448" s="85">
        <v>2</v>
      </c>
      <c r="L448" s="60">
        <v>1</v>
      </c>
      <c r="M448" s="15"/>
      <c r="N448" s="15"/>
      <c r="O448" s="15"/>
      <c r="P448" s="89" t="s">
        <v>334</v>
      </c>
      <c r="Q448" s="16" t="s">
        <v>9134</v>
      </c>
      <c r="R448" s="86" t="s">
        <v>2587</v>
      </c>
      <c r="S448" s="15"/>
      <c r="T448" s="89" t="s">
        <v>8468</v>
      </c>
      <c r="U448" s="90">
        <v>175.15</v>
      </c>
      <c r="V448" s="86" t="s">
        <v>9924</v>
      </c>
      <c r="W448" s="88" t="s">
        <v>5279</v>
      </c>
    </row>
    <row r="449" spans="1:23" ht="15" customHeight="1" x14ac:dyDescent="0.2">
      <c r="A449" s="1" t="s">
        <v>9085</v>
      </c>
      <c r="B449" s="62" t="s">
        <v>9086</v>
      </c>
      <c r="C449" s="62" t="s">
        <v>5139</v>
      </c>
      <c r="D449" s="1" t="s">
        <v>9087</v>
      </c>
      <c r="E449" s="2">
        <v>0.1</v>
      </c>
      <c r="F449" s="2">
        <v>100</v>
      </c>
      <c r="G449" s="2">
        <v>21</v>
      </c>
      <c r="H449" s="2">
        <v>100</v>
      </c>
      <c r="I449" s="2">
        <v>21</v>
      </c>
      <c r="J449" s="63">
        <v>45252</v>
      </c>
      <c r="K449" s="85">
        <v>2</v>
      </c>
      <c r="L449" s="60">
        <v>1</v>
      </c>
      <c r="M449" s="15"/>
      <c r="N449" s="15"/>
      <c r="O449" s="15"/>
      <c r="P449" s="89" t="s">
        <v>9088</v>
      </c>
      <c r="Q449" s="16" t="s">
        <v>9089</v>
      </c>
      <c r="R449" s="86" t="s">
        <v>2587</v>
      </c>
      <c r="S449" s="15"/>
      <c r="T449" s="89" t="s">
        <v>11</v>
      </c>
      <c r="U449" s="90">
        <v>121</v>
      </c>
      <c r="V449" s="86" t="s">
        <v>9924</v>
      </c>
      <c r="W449" s="88" t="s">
        <v>5279</v>
      </c>
    </row>
    <row r="450" spans="1:23" ht="15" customHeight="1" x14ac:dyDescent="0.2">
      <c r="A450" s="1" t="s">
        <v>9071</v>
      </c>
      <c r="B450" s="62" t="s">
        <v>9072</v>
      </c>
      <c r="C450" s="62" t="s">
        <v>5138</v>
      </c>
      <c r="D450" s="1" t="s">
        <v>9073</v>
      </c>
      <c r="E450" s="2">
        <v>0.1</v>
      </c>
      <c r="F450" s="2">
        <v>5.25</v>
      </c>
      <c r="G450" s="2">
        <v>1.1025</v>
      </c>
      <c r="H450" s="2">
        <v>5.25</v>
      </c>
      <c r="I450" s="2">
        <v>1.1000000000000001</v>
      </c>
      <c r="J450" s="63">
        <v>45252</v>
      </c>
      <c r="K450" s="85">
        <v>2</v>
      </c>
      <c r="L450" s="60">
        <v>1</v>
      </c>
      <c r="M450" s="15"/>
      <c r="N450" s="15"/>
      <c r="O450" s="15"/>
      <c r="P450" s="89" t="s">
        <v>9074</v>
      </c>
      <c r="Q450" s="16" t="s">
        <v>5296</v>
      </c>
      <c r="R450" s="86" t="s">
        <v>2587</v>
      </c>
      <c r="S450" s="15"/>
      <c r="T450" s="89" t="s">
        <v>224</v>
      </c>
      <c r="U450" s="90">
        <v>6.35</v>
      </c>
      <c r="V450" s="86" t="s">
        <v>9924</v>
      </c>
      <c r="W450" s="88" t="s">
        <v>5279</v>
      </c>
    </row>
    <row r="451" spans="1:23" ht="15" customHeight="1" x14ac:dyDescent="0.2">
      <c r="A451" s="1" t="s">
        <v>9144</v>
      </c>
      <c r="B451" s="62" t="s">
        <v>9145</v>
      </c>
      <c r="C451" s="62" t="s">
        <v>5138</v>
      </c>
      <c r="D451" s="1" t="s">
        <v>9146</v>
      </c>
      <c r="E451" s="2">
        <v>0.1</v>
      </c>
      <c r="F451" s="2">
        <v>2452</v>
      </c>
      <c r="G451" s="2">
        <v>514.91999999999996</v>
      </c>
      <c r="H451" s="2">
        <v>2452</v>
      </c>
      <c r="I451" s="2">
        <v>514.91999999999996</v>
      </c>
      <c r="J451" s="63">
        <v>45252</v>
      </c>
      <c r="K451" s="85">
        <v>2</v>
      </c>
      <c r="L451" s="60">
        <v>1</v>
      </c>
      <c r="M451" s="15"/>
      <c r="N451" s="15"/>
      <c r="O451" s="15"/>
      <c r="P451" s="89" t="s">
        <v>206</v>
      </c>
      <c r="Q451" s="16" t="s">
        <v>7540</v>
      </c>
      <c r="R451" s="86" t="s">
        <v>2587</v>
      </c>
      <c r="S451" s="15"/>
      <c r="T451" s="89" t="s">
        <v>208</v>
      </c>
      <c r="U451" s="90">
        <v>2966.92</v>
      </c>
      <c r="V451" s="86" t="s">
        <v>9924</v>
      </c>
      <c r="W451" s="88" t="s">
        <v>5460</v>
      </c>
    </row>
    <row r="452" spans="1:23" ht="15" customHeight="1" x14ac:dyDescent="0.2">
      <c r="A452" s="1" t="s">
        <v>9127</v>
      </c>
      <c r="B452" s="62" t="s">
        <v>9128</v>
      </c>
      <c r="C452" s="62" t="s">
        <v>5138</v>
      </c>
      <c r="D452" s="1" t="s">
        <v>9129</v>
      </c>
      <c r="E452" s="2">
        <v>0.1</v>
      </c>
      <c r="F452" s="2">
        <v>552</v>
      </c>
      <c r="G452" s="2">
        <v>115.92</v>
      </c>
      <c r="H452" s="2">
        <v>552</v>
      </c>
      <c r="I452" s="2">
        <v>115.92</v>
      </c>
      <c r="J452" s="63">
        <v>45252</v>
      </c>
      <c r="K452" s="85">
        <v>2</v>
      </c>
      <c r="L452" s="60">
        <v>1</v>
      </c>
      <c r="M452" s="15"/>
      <c r="N452" s="15"/>
      <c r="O452" s="15"/>
      <c r="P452" s="89" t="s">
        <v>211</v>
      </c>
      <c r="Q452" s="16" t="s">
        <v>8467</v>
      </c>
      <c r="R452" s="86" t="s">
        <v>2587</v>
      </c>
      <c r="S452" s="15"/>
      <c r="T452" s="89" t="s">
        <v>9130</v>
      </c>
      <c r="U452" s="90">
        <v>667.92</v>
      </c>
      <c r="V452" s="86" t="s">
        <v>9924</v>
      </c>
      <c r="W452" s="88" t="s">
        <v>5279</v>
      </c>
    </row>
    <row r="453" spans="1:23" ht="15" customHeight="1" x14ac:dyDescent="0.2">
      <c r="A453" s="1" t="s">
        <v>9151</v>
      </c>
      <c r="B453" s="62" t="s">
        <v>9152</v>
      </c>
      <c r="C453" s="62" t="s">
        <v>5138</v>
      </c>
      <c r="D453" s="1" t="s">
        <v>9153</v>
      </c>
      <c r="E453" s="2">
        <v>1</v>
      </c>
      <c r="F453" s="2">
        <v>212</v>
      </c>
      <c r="G453" s="2">
        <v>44.519999999999996</v>
      </c>
      <c r="H453" s="2">
        <v>212</v>
      </c>
      <c r="I453" s="2">
        <v>44.52</v>
      </c>
      <c r="J453" s="63">
        <v>45252</v>
      </c>
      <c r="K453" s="85">
        <v>2</v>
      </c>
      <c r="L453" s="60">
        <v>1</v>
      </c>
      <c r="M453" s="15"/>
      <c r="N453" s="15"/>
      <c r="O453" s="15"/>
      <c r="P453" s="89" t="s">
        <v>211</v>
      </c>
      <c r="Q453" s="16" t="s">
        <v>8755</v>
      </c>
      <c r="R453" s="86" t="s">
        <v>2587</v>
      </c>
      <c r="S453" s="15"/>
      <c r="T453" s="89" t="s">
        <v>208</v>
      </c>
      <c r="U453" s="90">
        <v>256.52</v>
      </c>
      <c r="V453" s="86" t="s">
        <v>9924</v>
      </c>
      <c r="W453" s="88" t="s">
        <v>5249</v>
      </c>
    </row>
    <row r="454" spans="1:23" ht="15" customHeight="1" x14ac:dyDescent="0.2">
      <c r="A454" s="1" t="s">
        <v>9169</v>
      </c>
      <c r="B454" s="62" t="s">
        <v>9170</v>
      </c>
      <c r="C454" s="62" t="s">
        <v>5138</v>
      </c>
      <c r="D454" s="1" t="s">
        <v>9171</v>
      </c>
      <c r="E454" s="2">
        <v>0.1</v>
      </c>
      <c r="F454" s="2">
        <v>9.11</v>
      </c>
      <c r="G454" s="2">
        <v>1.9130999999999998</v>
      </c>
      <c r="H454" s="2">
        <v>9.11</v>
      </c>
      <c r="I454" s="2">
        <v>1.91</v>
      </c>
      <c r="J454" s="63">
        <v>45252</v>
      </c>
      <c r="K454" s="85">
        <v>2</v>
      </c>
      <c r="L454" s="60">
        <v>1</v>
      </c>
      <c r="M454" s="15"/>
      <c r="N454" s="15"/>
      <c r="O454" s="15"/>
      <c r="P454" s="89" t="s">
        <v>38</v>
      </c>
      <c r="Q454" s="16" t="s">
        <v>2672</v>
      </c>
      <c r="R454" s="86" t="s">
        <v>2587</v>
      </c>
      <c r="S454" s="15"/>
      <c r="T454" s="89" t="s">
        <v>9172</v>
      </c>
      <c r="U454" s="90">
        <v>11.02</v>
      </c>
      <c r="V454" s="86" t="s">
        <v>9924</v>
      </c>
      <c r="W454" s="88" t="s">
        <v>5279</v>
      </c>
    </row>
    <row r="455" spans="1:23" ht="15" customHeight="1" x14ac:dyDescent="0.2">
      <c r="A455" s="1" t="s">
        <v>9123</v>
      </c>
      <c r="B455" s="62" t="s">
        <v>9124</v>
      </c>
      <c r="C455" s="62" t="s">
        <v>5138</v>
      </c>
      <c r="D455" s="1" t="s">
        <v>9125</v>
      </c>
      <c r="E455" s="2">
        <v>0.1</v>
      </c>
      <c r="F455" s="2">
        <v>17.899999999999999</v>
      </c>
      <c r="G455" s="2">
        <v>3.7589999999999995</v>
      </c>
      <c r="H455" s="2">
        <v>17.899999999999999</v>
      </c>
      <c r="I455" s="2">
        <v>3.76</v>
      </c>
      <c r="J455" s="63">
        <v>45252</v>
      </c>
      <c r="K455" s="85">
        <v>2</v>
      </c>
      <c r="L455" s="60">
        <v>1</v>
      </c>
      <c r="M455" s="15"/>
      <c r="N455" s="15"/>
      <c r="O455" s="15"/>
      <c r="P455" s="89" t="s">
        <v>38</v>
      </c>
      <c r="Q455" s="16" t="s">
        <v>9126</v>
      </c>
      <c r="R455" s="86" t="s">
        <v>2587</v>
      </c>
      <c r="S455" s="15"/>
      <c r="T455" s="89">
        <v>4542000</v>
      </c>
      <c r="U455" s="90">
        <v>21.66</v>
      </c>
      <c r="V455" s="86" t="s">
        <v>9924</v>
      </c>
      <c r="W455" s="88" t="s">
        <v>5279</v>
      </c>
    </row>
    <row r="456" spans="1:23" ht="15" customHeight="1" x14ac:dyDescent="0.2">
      <c r="A456" s="1" t="s">
        <v>9160</v>
      </c>
      <c r="B456" s="62" t="s">
        <v>9161</v>
      </c>
      <c r="C456" s="62" t="s">
        <v>5138</v>
      </c>
      <c r="D456" s="1" t="s">
        <v>9162</v>
      </c>
      <c r="E456" s="2">
        <v>1</v>
      </c>
      <c r="F456" s="2">
        <v>43.59</v>
      </c>
      <c r="G456" s="2">
        <v>9.1539000000000001</v>
      </c>
      <c r="H456" s="2">
        <v>43.59</v>
      </c>
      <c r="I456" s="2">
        <v>9.15</v>
      </c>
      <c r="J456" s="63">
        <v>45252</v>
      </c>
      <c r="K456" s="85">
        <v>2</v>
      </c>
      <c r="L456" s="60">
        <v>1</v>
      </c>
      <c r="M456" s="15"/>
      <c r="N456" s="15"/>
      <c r="O456" s="15"/>
      <c r="P456" s="89" t="s">
        <v>997</v>
      </c>
      <c r="Q456" s="16" t="s">
        <v>5368</v>
      </c>
      <c r="R456" s="86" t="s">
        <v>2587</v>
      </c>
      <c r="S456" s="15"/>
      <c r="T456" s="89" t="s">
        <v>31</v>
      </c>
      <c r="U456" s="90">
        <v>52.74</v>
      </c>
      <c r="V456" s="86" t="s">
        <v>9924</v>
      </c>
      <c r="W456" s="88" t="s">
        <v>5279</v>
      </c>
    </row>
    <row r="457" spans="1:23" ht="15" customHeight="1" x14ac:dyDescent="0.2">
      <c r="A457" s="1" t="s">
        <v>9157</v>
      </c>
      <c r="B457" s="62" t="s">
        <v>9158</v>
      </c>
      <c r="C457" s="62" t="s">
        <v>5138</v>
      </c>
      <c r="D457" s="1" t="s">
        <v>9159</v>
      </c>
      <c r="E457" s="2">
        <v>1</v>
      </c>
      <c r="F457" s="2">
        <v>76</v>
      </c>
      <c r="G457" s="2">
        <v>15.959999999999999</v>
      </c>
      <c r="H457" s="2">
        <v>76</v>
      </c>
      <c r="I457" s="2">
        <v>15.96</v>
      </c>
      <c r="J457" s="63">
        <v>45252</v>
      </c>
      <c r="K457" s="85">
        <v>2</v>
      </c>
      <c r="L457" s="60">
        <v>1</v>
      </c>
      <c r="M457" s="15"/>
      <c r="N457" s="15"/>
      <c r="O457" s="15"/>
      <c r="P457" s="89" t="s">
        <v>170</v>
      </c>
      <c r="Q457" s="16" t="s">
        <v>7124</v>
      </c>
      <c r="R457" s="86" t="s">
        <v>2587</v>
      </c>
      <c r="S457" s="15"/>
      <c r="T457" s="89">
        <v>45442100</v>
      </c>
      <c r="U457" s="90">
        <v>91.96</v>
      </c>
      <c r="V457" s="86" t="s">
        <v>9924</v>
      </c>
      <c r="W457" s="88" t="s">
        <v>5249</v>
      </c>
    </row>
    <row r="458" spans="1:23" ht="15" customHeight="1" x14ac:dyDescent="0.2">
      <c r="A458" s="1" t="s">
        <v>9060</v>
      </c>
      <c r="B458" s="62" t="s">
        <v>9061</v>
      </c>
      <c r="C458" s="62" t="s">
        <v>2591</v>
      </c>
      <c r="D458" s="1" t="s">
        <v>9062</v>
      </c>
      <c r="E458" s="2">
        <v>0.5</v>
      </c>
      <c r="F458" s="2">
        <v>17535</v>
      </c>
      <c r="G458" s="2">
        <v>3682.35</v>
      </c>
      <c r="H458" s="2">
        <v>17535</v>
      </c>
      <c r="I458" s="2">
        <v>3682.35</v>
      </c>
      <c r="J458" s="63">
        <v>45252</v>
      </c>
      <c r="K458" s="85">
        <v>1</v>
      </c>
      <c r="L458" s="60">
        <v>1</v>
      </c>
      <c r="M458" s="15"/>
      <c r="N458" s="15"/>
      <c r="O458" s="15"/>
      <c r="P458" s="89" t="s">
        <v>9063</v>
      </c>
      <c r="Q458" s="16" t="s">
        <v>9064</v>
      </c>
      <c r="R458" s="86" t="s">
        <v>2587</v>
      </c>
      <c r="S458" s="15"/>
      <c r="T458" s="89" t="s">
        <v>7695</v>
      </c>
      <c r="U458" s="90">
        <v>21217.35</v>
      </c>
      <c r="V458" s="86" t="s">
        <v>9924</v>
      </c>
      <c r="W458" s="88" t="s">
        <v>5460</v>
      </c>
    </row>
    <row r="459" spans="1:23" ht="15" customHeight="1" x14ac:dyDescent="0.2">
      <c r="A459" s="1" t="s">
        <v>9154</v>
      </c>
      <c r="B459" s="62" t="s">
        <v>9155</v>
      </c>
      <c r="C459" s="62" t="s">
        <v>5138</v>
      </c>
      <c r="D459" s="1" t="s">
        <v>9156</v>
      </c>
      <c r="E459" s="2">
        <v>1</v>
      </c>
      <c r="F459" s="2">
        <v>35.799999999999997</v>
      </c>
      <c r="G459" s="2">
        <v>7.5179999999999989</v>
      </c>
      <c r="H459" s="2">
        <v>35.799999999999997</v>
      </c>
      <c r="I459" s="2">
        <v>7.52</v>
      </c>
      <c r="J459" s="63">
        <v>45252</v>
      </c>
      <c r="K459" s="85">
        <v>2</v>
      </c>
      <c r="L459" s="60">
        <v>1</v>
      </c>
      <c r="M459" s="15"/>
      <c r="N459" s="15"/>
      <c r="O459" s="15"/>
      <c r="P459" s="89" t="s">
        <v>179</v>
      </c>
      <c r="Q459" s="16" t="s">
        <v>9365</v>
      </c>
      <c r="R459" s="86" t="s">
        <v>2587</v>
      </c>
      <c r="S459" s="15"/>
      <c r="T459" s="89" t="s">
        <v>615</v>
      </c>
      <c r="U459" s="90">
        <v>43.32</v>
      </c>
      <c r="V459" s="86" t="s">
        <v>9924</v>
      </c>
      <c r="W459" s="88" t="s">
        <v>5249</v>
      </c>
    </row>
    <row r="460" spans="1:23" ht="15" customHeight="1" x14ac:dyDescent="0.2">
      <c r="A460" s="1" t="s">
        <v>9075</v>
      </c>
      <c r="B460" s="62" t="s">
        <v>9076</v>
      </c>
      <c r="C460" s="62" t="s">
        <v>5139</v>
      </c>
      <c r="D460" s="1" t="s">
        <v>9077</v>
      </c>
      <c r="E460" s="2">
        <v>1</v>
      </c>
      <c r="F460" s="2">
        <v>52</v>
      </c>
      <c r="G460" s="2">
        <v>10.92</v>
      </c>
      <c r="H460" s="2">
        <v>52</v>
      </c>
      <c r="I460" s="2">
        <v>10.92</v>
      </c>
      <c r="J460" s="63">
        <v>45252</v>
      </c>
      <c r="K460" s="85">
        <v>2</v>
      </c>
      <c r="L460" s="60">
        <v>1</v>
      </c>
      <c r="M460" s="15"/>
      <c r="N460" s="15"/>
      <c r="O460" s="15"/>
      <c r="P460" s="89" t="s">
        <v>250</v>
      </c>
      <c r="Q460" s="16" t="s">
        <v>988</v>
      </c>
      <c r="R460" s="86" t="s">
        <v>2587</v>
      </c>
      <c r="S460" s="15"/>
      <c r="T460" s="89" t="s">
        <v>921</v>
      </c>
      <c r="U460" s="90">
        <v>62.92</v>
      </c>
      <c r="V460" s="86" t="s">
        <v>9924</v>
      </c>
      <c r="W460" s="88" t="s">
        <v>5279</v>
      </c>
    </row>
    <row r="461" spans="1:23" ht="15" customHeight="1" x14ac:dyDescent="0.2">
      <c r="A461" s="1" t="s">
        <v>9054</v>
      </c>
      <c r="B461" s="62" t="s">
        <v>9055</v>
      </c>
      <c r="C461" s="62" t="s">
        <v>5138</v>
      </c>
      <c r="D461" s="1" t="s">
        <v>9056</v>
      </c>
      <c r="E461" s="2">
        <v>0.2</v>
      </c>
      <c r="F461" s="2">
        <v>498.7</v>
      </c>
      <c r="G461" s="2">
        <v>104.72699999999999</v>
      </c>
      <c r="H461" s="2">
        <v>499.06</v>
      </c>
      <c r="I461" s="2">
        <v>104.8</v>
      </c>
      <c r="J461" s="63">
        <v>45252</v>
      </c>
      <c r="K461" s="85">
        <v>2</v>
      </c>
      <c r="L461" s="60">
        <v>1</v>
      </c>
      <c r="M461" s="15"/>
      <c r="N461" s="15"/>
      <c r="O461" s="15"/>
      <c r="P461" s="89" t="s">
        <v>908</v>
      </c>
      <c r="Q461" s="16" t="s">
        <v>4340</v>
      </c>
      <c r="R461" s="86" t="s">
        <v>2587</v>
      </c>
      <c r="S461" s="15"/>
      <c r="T461" s="89" t="s">
        <v>31</v>
      </c>
      <c r="U461" s="90">
        <v>603.86</v>
      </c>
      <c r="V461" s="86" t="s">
        <v>9924</v>
      </c>
      <c r="W461" s="88" t="s">
        <v>5230</v>
      </c>
    </row>
    <row r="462" spans="1:23" ht="15" customHeight="1" x14ac:dyDescent="0.2">
      <c r="A462" s="1" t="s">
        <v>9069</v>
      </c>
      <c r="B462" s="62" t="s">
        <v>9070</v>
      </c>
      <c r="C462" s="62" t="s">
        <v>5139</v>
      </c>
      <c r="D462" s="1" t="s">
        <v>3844</v>
      </c>
      <c r="E462" s="2">
        <v>1</v>
      </c>
      <c r="F462" s="2">
        <v>209.98</v>
      </c>
      <c r="G462" s="2">
        <v>44.095799999999997</v>
      </c>
      <c r="H462" s="2">
        <v>209.98</v>
      </c>
      <c r="I462" s="2">
        <v>44.1</v>
      </c>
      <c r="J462" s="63">
        <v>45252</v>
      </c>
      <c r="K462" s="85">
        <v>2</v>
      </c>
      <c r="L462" s="60">
        <v>1</v>
      </c>
      <c r="M462" s="15"/>
      <c r="N462" s="15"/>
      <c r="O462" s="15"/>
      <c r="P462" s="89" t="s">
        <v>696</v>
      </c>
      <c r="Q462" s="16" t="s">
        <v>9869</v>
      </c>
      <c r="R462" s="86" t="s">
        <v>2587</v>
      </c>
      <c r="S462" s="15"/>
      <c r="T462" s="89" t="s">
        <v>1122</v>
      </c>
      <c r="U462" s="90">
        <v>254.08</v>
      </c>
      <c r="V462" s="86" t="s">
        <v>9924</v>
      </c>
      <c r="W462" s="88" t="s">
        <v>5249</v>
      </c>
    </row>
    <row r="463" spans="1:23" ht="15" customHeight="1" x14ac:dyDescent="0.2">
      <c r="A463" s="1" t="s">
        <v>9111</v>
      </c>
      <c r="B463" s="62" t="s">
        <v>9112</v>
      </c>
      <c r="C463" s="62" t="s">
        <v>5138</v>
      </c>
      <c r="D463" s="1" t="s">
        <v>9113</v>
      </c>
      <c r="E463" s="2">
        <v>1</v>
      </c>
      <c r="F463" s="2">
        <v>83.44</v>
      </c>
      <c r="G463" s="2">
        <v>17.522399999999998</v>
      </c>
      <c r="H463" s="2">
        <v>83.44</v>
      </c>
      <c r="I463" s="2">
        <v>17.52</v>
      </c>
      <c r="J463" s="63">
        <v>45252</v>
      </c>
      <c r="K463" s="85">
        <v>2</v>
      </c>
      <c r="L463" s="60">
        <v>1</v>
      </c>
      <c r="M463" s="15"/>
      <c r="N463" s="15"/>
      <c r="O463" s="15"/>
      <c r="P463" s="89" t="s">
        <v>122</v>
      </c>
      <c r="Q463" s="16" t="s">
        <v>5296</v>
      </c>
      <c r="R463" s="86" t="s">
        <v>2587</v>
      </c>
      <c r="S463" s="15"/>
      <c r="T463" s="89" t="s">
        <v>224</v>
      </c>
      <c r="U463" s="90">
        <v>100.96</v>
      </c>
      <c r="V463" s="86" t="s">
        <v>9924</v>
      </c>
      <c r="W463" s="88" t="s">
        <v>5279</v>
      </c>
    </row>
    <row r="464" spans="1:23" ht="15" customHeight="1" x14ac:dyDescent="0.2">
      <c r="A464" s="1" t="s">
        <v>9090</v>
      </c>
      <c r="B464" s="62" t="s">
        <v>9091</v>
      </c>
      <c r="C464" s="62" t="s">
        <v>5138</v>
      </c>
      <c r="D464" s="1" t="s">
        <v>9092</v>
      </c>
      <c r="E464" s="2">
        <v>1</v>
      </c>
      <c r="F464" s="2">
        <v>11.07</v>
      </c>
      <c r="G464" s="2">
        <v>2.3247</v>
      </c>
      <c r="H464" s="2">
        <v>11.07</v>
      </c>
      <c r="I464" s="2">
        <v>2.3199999999999998</v>
      </c>
      <c r="J464" s="63">
        <v>45252</v>
      </c>
      <c r="K464" s="85">
        <v>2</v>
      </c>
      <c r="L464" s="60">
        <v>1</v>
      </c>
      <c r="M464" s="15"/>
      <c r="N464" s="15"/>
      <c r="O464" s="15"/>
      <c r="P464" s="89" t="s">
        <v>122</v>
      </c>
      <c r="Q464" s="16" t="s">
        <v>5296</v>
      </c>
      <c r="R464" s="86" t="s">
        <v>2587</v>
      </c>
      <c r="S464" s="15"/>
      <c r="T464" s="89" t="s">
        <v>1013</v>
      </c>
      <c r="U464" s="90">
        <v>13.39</v>
      </c>
      <c r="V464" s="86" t="s">
        <v>9924</v>
      </c>
      <c r="W464" s="88" t="s">
        <v>5279</v>
      </c>
    </row>
    <row r="465" spans="1:23" ht="15" customHeight="1" x14ac:dyDescent="0.2">
      <c r="A465" s="1" t="s">
        <v>9108</v>
      </c>
      <c r="B465" s="62" t="s">
        <v>9109</v>
      </c>
      <c r="C465" s="62" t="s">
        <v>5138</v>
      </c>
      <c r="D465" s="1" t="s">
        <v>9110</v>
      </c>
      <c r="E465" s="2">
        <v>0.1</v>
      </c>
      <c r="F465" s="2">
        <v>20.13</v>
      </c>
      <c r="G465" s="2">
        <v>4.2272999999999996</v>
      </c>
      <c r="H465" s="2">
        <v>20.12</v>
      </c>
      <c r="I465" s="2">
        <v>4.2300000000000004</v>
      </c>
      <c r="J465" s="63">
        <v>45252</v>
      </c>
      <c r="K465" s="85">
        <v>2</v>
      </c>
      <c r="L465" s="60">
        <v>1</v>
      </c>
      <c r="M465" s="15"/>
      <c r="N465" s="15"/>
      <c r="O465" s="15"/>
      <c r="P465" s="89" t="s">
        <v>122</v>
      </c>
      <c r="Q465" s="16" t="s">
        <v>5296</v>
      </c>
      <c r="R465" s="86" t="s">
        <v>2587</v>
      </c>
      <c r="S465" s="15"/>
      <c r="T465" s="89" t="s">
        <v>224</v>
      </c>
      <c r="U465" s="90">
        <v>24.35</v>
      </c>
      <c r="V465" s="86" t="s">
        <v>9924</v>
      </c>
      <c r="W465" s="88" t="s">
        <v>5279</v>
      </c>
    </row>
    <row r="466" spans="1:23" ht="15" customHeight="1" x14ac:dyDescent="0.2">
      <c r="A466" s="1" t="s">
        <v>9166</v>
      </c>
      <c r="B466" s="62" t="s">
        <v>9167</v>
      </c>
      <c r="C466" s="62" t="s">
        <v>5138</v>
      </c>
      <c r="D466" s="1" t="s">
        <v>9168</v>
      </c>
      <c r="E466" s="2">
        <v>0.1</v>
      </c>
      <c r="F466" s="2">
        <v>9.33</v>
      </c>
      <c r="G466" s="2">
        <v>1.9593</v>
      </c>
      <c r="H466" s="2">
        <v>9.33</v>
      </c>
      <c r="I466" s="2">
        <v>1.96</v>
      </c>
      <c r="J466" s="63">
        <v>45252</v>
      </c>
      <c r="K466" s="85">
        <v>2</v>
      </c>
      <c r="L466" s="60">
        <v>1</v>
      </c>
      <c r="M466" s="15"/>
      <c r="N466" s="15"/>
      <c r="O466" s="15"/>
      <c r="P466" s="89" t="s">
        <v>234</v>
      </c>
      <c r="Q466" s="16" t="s">
        <v>9122</v>
      </c>
      <c r="R466" s="86" t="s">
        <v>2587</v>
      </c>
      <c r="S466" s="15"/>
      <c r="T466" s="89" t="s">
        <v>2692</v>
      </c>
      <c r="U466" s="90">
        <v>11.29</v>
      </c>
      <c r="V466" s="86" t="s">
        <v>9924</v>
      </c>
      <c r="W466" s="88" t="s">
        <v>5279</v>
      </c>
    </row>
    <row r="467" spans="1:23" ht="15" customHeight="1" x14ac:dyDescent="0.2">
      <c r="A467" s="1" t="s">
        <v>9119</v>
      </c>
      <c r="B467" s="62" t="s">
        <v>9120</v>
      </c>
      <c r="C467" s="62" t="s">
        <v>5138</v>
      </c>
      <c r="D467" s="1" t="s">
        <v>9121</v>
      </c>
      <c r="E467" s="2">
        <v>0.1</v>
      </c>
      <c r="F467" s="2">
        <v>5.63</v>
      </c>
      <c r="G467" s="2">
        <v>1.1822999999999999</v>
      </c>
      <c r="H467" s="2">
        <v>5.54</v>
      </c>
      <c r="I467" s="2">
        <v>1.1599999999999999</v>
      </c>
      <c r="J467" s="63">
        <v>45252</v>
      </c>
      <c r="K467" s="85">
        <v>2</v>
      </c>
      <c r="L467" s="60">
        <v>1</v>
      </c>
      <c r="M467" s="15"/>
      <c r="N467" s="15"/>
      <c r="O467" s="15"/>
      <c r="P467" s="89" t="s">
        <v>234</v>
      </c>
      <c r="Q467" s="16" t="s">
        <v>9122</v>
      </c>
      <c r="R467" s="86" t="s">
        <v>2587</v>
      </c>
      <c r="S467" s="15"/>
      <c r="T467" s="89" t="s">
        <v>8468</v>
      </c>
      <c r="U467" s="90">
        <v>6.7</v>
      </c>
      <c r="V467" s="86" t="s">
        <v>9924</v>
      </c>
      <c r="W467" s="88" t="s">
        <v>5279</v>
      </c>
    </row>
    <row r="468" spans="1:23" ht="15" customHeight="1" x14ac:dyDescent="0.2">
      <c r="A468" s="1" t="s">
        <v>9147</v>
      </c>
      <c r="B468" s="62" t="s">
        <v>9148</v>
      </c>
      <c r="C468" s="62" t="s">
        <v>5139</v>
      </c>
      <c r="D468" s="1" t="s">
        <v>9149</v>
      </c>
      <c r="E468" s="2">
        <v>1</v>
      </c>
      <c r="F468" s="2">
        <v>1280</v>
      </c>
      <c r="G468" s="2">
        <v>268.8</v>
      </c>
      <c r="H468" s="2">
        <v>1280</v>
      </c>
      <c r="I468" s="2">
        <v>268.8</v>
      </c>
      <c r="J468" s="63">
        <v>45252</v>
      </c>
      <c r="K468" s="85">
        <v>2</v>
      </c>
      <c r="L468" s="60">
        <v>1</v>
      </c>
      <c r="M468" s="15"/>
      <c r="N468" s="15"/>
      <c r="O468" s="15"/>
      <c r="P468" s="89" t="s">
        <v>6817</v>
      </c>
      <c r="Q468" s="16" t="s">
        <v>6818</v>
      </c>
      <c r="R468" s="86" t="s">
        <v>2587</v>
      </c>
      <c r="S468" s="15"/>
      <c r="T468" s="89" t="s">
        <v>9150</v>
      </c>
      <c r="U468" s="90">
        <v>1548.8</v>
      </c>
      <c r="V468" s="86" t="s">
        <v>9924</v>
      </c>
      <c r="W468" s="88" t="s">
        <v>5334</v>
      </c>
    </row>
    <row r="469" spans="1:23" ht="15" customHeight="1" x14ac:dyDescent="0.2">
      <c r="A469" s="1" t="s">
        <v>9135</v>
      </c>
      <c r="B469" s="62" t="s">
        <v>9136</v>
      </c>
      <c r="C469" s="62" t="s">
        <v>5138</v>
      </c>
      <c r="D469" s="1" t="s">
        <v>9137</v>
      </c>
      <c r="E469" s="2">
        <v>0.1</v>
      </c>
      <c r="F469" s="2">
        <v>49.97</v>
      </c>
      <c r="G469" s="2">
        <v>10.493699999999999</v>
      </c>
      <c r="H469" s="2">
        <v>49.97</v>
      </c>
      <c r="I469" s="2">
        <v>10.49</v>
      </c>
      <c r="J469" s="63">
        <v>45252</v>
      </c>
      <c r="K469" s="85">
        <v>2</v>
      </c>
      <c r="L469" s="60">
        <v>1</v>
      </c>
      <c r="M469" s="15"/>
      <c r="N469" s="15"/>
      <c r="O469" s="15"/>
      <c r="P469" s="89" t="s">
        <v>183</v>
      </c>
      <c r="Q469" s="16" t="s">
        <v>2984</v>
      </c>
      <c r="R469" s="86" t="s">
        <v>2587</v>
      </c>
      <c r="S469" s="15"/>
      <c r="T469" s="89" t="s">
        <v>2988</v>
      </c>
      <c r="U469" s="90">
        <v>60.46</v>
      </c>
      <c r="V469" s="86" t="s">
        <v>9924</v>
      </c>
      <c r="W469" s="88" t="s">
        <v>5279</v>
      </c>
    </row>
    <row r="470" spans="1:23" ht="15" customHeight="1" x14ac:dyDescent="0.2">
      <c r="A470" s="1" t="s">
        <v>9114</v>
      </c>
      <c r="B470" s="62" t="s">
        <v>9115</v>
      </c>
      <c r="C470" s="62" t="s">
        <v>5139</v>
      </c>
      <c r="D470" s="1" t="s">
        <v>9116</v>
      </c>
      <c r="E470" s="2">
        <v>0.2</v>
      </c>
      <c r="F470" s="2">
        <v>597.66999999999996</v>
      </c>
      <c r="G470" s="2">
        <v>125.51069999999999</v>
      </c>
      <c r="H470" s="2">
        <v>597.66999999999996</v>
      </c>
      <c r="I470" s="2">
        <v>125.51</v>
      </c>
      <c r="J470" s="63">
        <v>45252</v>
      </c>
      <c r="K470" s="85">
        <v>2</v>
      </c>
      <c r="L470" s="60">
        <v>1</v>
      </c>
      <c r="M470" s="15"/>
      <c r="N470" s="15"/>
      <c r="O470" s="15"/>
      <c r="P470" s="89" t="s">
        <v>9117</v>
      </c>
      <c r="Q470" s="16" t="s">
        <v>9118</v>
      </c>
      <c r="R470" s="86" t="s">
        <v>2587</v>
      </c>
      <c r="S470" s="15"/>
      <c r="T470" s="89" t="s">
        <v>51</v>
      </c>
      <c r="U470" s="90">
        <v>723.18</v>
      </c>
      <c r="V470" s="86" t="s">
        <v>9924</v>
      </c>
      <c r="W470" s="88" t="s">
        <v>5279</v>
      </c>
    </row>
    <row r="471" spans="1:23" ht="15" customHeight="1" x14ac:dyDescent="0.2">
      <c r="A471" s="1" t="s">
        <v>9176</v>
      </c>
      <c r="B471" s="62" t="s">
        <v>9177</v>
      </c>
      <c r="C471" s="62" t="s">
        <v>5138</v>
      </c>
      <c r="D471" s="1" t="s">
        <v>9178</v>
      </c>
      <c r="E471" s="2">
        <v>0.1</v>
      </c>
      <c r="F471" s="2">
        <v>104.81</v>
      </c>
      <c r="G471" s="2">
        <v>22.010100000000001</v>
      </c>
      <c r="H471" s="2">
        <v>104.81</v>
      </c>
      <c r="I471" s="2">
        <v>22.01</v>
      </c>
      <c r="J471" s="63">
        <v>45253</v>
      </c>
      <c r="K471" s="85">
        <v>2</v>
      </c>
      <c r="L471" s="60">
        <v>1</v>
      </c>
      <c r="M471" s="15"/>
      <c r="N471" s="15"/>
      <c r="O471" s="15"/>
      <c r="P471" s="89" t="s">
        <v>334</v>
      </c>
      <c r="Q471" s="16" t="s">
        <v>9134</v>
      </c>
      <c r="R471" s="86" t="s">
        <v>2587</v>
      </c>
      <c r="S471" s="15"/>
      <c r="T471" s="89" t="s">
        <v>2692</v>
      </c>
      <c r="U471" s="90">
        <v>126.82</v>
      </c>
      <c r="V471" s="86" t="s">
        <v>9924</v>
      </c>
      <c r="W471" s="88" t="s">
        <v>5279</v>
      </c>
    </row>
    <row r="472" spans="1:23" ht="15" customHeight="1" x14ac:dyDescent="0.2">
      <c r="A472" s="1" t="s">
        <v>9184</v>
      </c>
      <c r="B472" s="62" t="s">
        <v>9185</v>
      </c>
      <c r="C472" s="62" t="s">
        <v>5138</v>
      </c>
      <c r="D472" s="1" t="s">
        <v>9186</v>
      </c>
      <c r="E472" s="2">
        <v>1</v>
      </c>
      <c r="F472" s="2">
        <v>190</v>
      </c>
      <c r="G472" s="2">
        <v>39.9</v>
      </c>
      <c r="H472" s="2">
        <v>190</v>
      </c>
      <c r="I472" s="2">
        <v>39.9</v>
      </c>
      <c r="J472" s="63">
        <v>45253</v>
      </c>
      <c r="K472" s="85">
        <v>2</v>
      </c>
      <c r="L472" s="60">
        <v>1</v>
      </c>
      <c r="M472" s="15"/>
      <c r="N472" s="15"/>
      <c r="O472" s="15"/>
      <c r="P472" s="89" t="s">
        <v>170</v>
      </c>
      <c r="Q472" s="16" t="s">
        <v>7124</v>
      </c>
      <c r="R472" s="86" t="s">
        <v>2587</v>
      </c>
      <c r="S472" s="15"/>
      <c r="T472" s="89" t="s">
        <v>20</v>
      </c>
      <c r="U472" s="90">
        <v>229.9</v>
      </c>
      <c r="V472" s="86" t="s">
        <v>9924</v>
      </c>
      <c r="W472" s="88" t="s">
        <v>5249</v>
      </c>
    </row>
    <row r="473" spans="1:23" ht="15" customHeight="1" x14ac:dyDescent="0.2">
      <c r="A473" s="1" t="s">
        <v>9173</v>
      </c>
      <c r="B473" s="62" t="s">
        <v>9174</v>
      </c>
      <c r="C473" s="62" t="s">
        <v>5139</v>
      </c>
      <c r="D473" s="1" t="s">
        <v>9175</v>
      </c>
      <c r="E473" s="2">
        <v>1</v>
      </c>
      <c r="F473" s="2">
        <v>212.4</v>
      </c>
      <c r="G473" s="2">
        <v>44.603999999999999</v>
      </c>
      <c r="H473" s="2">
        <v>212.4</v>
      </c>
      <c r="I473" s="2">
        <v>44.6</v>
      </c>
      <c r="J473" s="63">
        <v>45253</v>
      </c>
      <c r="K473" s="85">
        <v>2</v>
      </c>
      <c r="L473" s="60">
        <v>1</v>
      </c>
      <c r="M473" s="15"/>
      <c r="N473" s="15"/>
      <c r="O473" s="15"/>
      <c r="P473" s="89" t="s">
        <v>646</v>
      </c>
      <c r="Q473" s="16" t="s">
        <v>647</v>
      </c>
      <c r="R473" s="86" t="s">
        <v>2587</v>
      </c>
      <c r="S473" s="15"/>
      <c r="T473" s="89" t="s">
        <v>11</v>
      </c>
      <c r="U473" s="90">
        <v>257</v>
      </c>
      <c r="V473" s="86" t="s">
        <v>9924</v>
      </c>
      <c r="W473" s="88" t="s">
        <v>2606</v>
      </c>
    </row>
    <row r="474" spans="1:23" ht="15" customHeight="1" x14ac:dyDescent="0.2">
      <c r="A474" s="1" t="s">
        <v>9179</v>
      </c>
      <c r="B474" s="62" t="s">
        <v>9180</v>
      </c>
      <c r="C474" s="62" t="s">
        <v>5138</v>
      </c>
      <c r="D474" s="1" t="s">
        <v>9181</v>
      </c>
      <c r="E474" s="2">
        <v>0.1</v>
      </c>
      <c r="F474" s="2">
        <v>1670.9</v>
      </c>
      <c r="G474" s="2">
        <v>350.88900000000001</v>
      </c>
      <c r="H474" s="2">
        <v>1670.9</v>
      </c>
      <c r="I474" s="2">
        <v>350.89</v>
      </c>
      <c r="J474" s="63">
        <v>45253</v>
      </c>
      <c r="K474" s="85">
        <v>2</v>
      </c>
      <c r="L474" s="60">
        <v>1</v>
      </c>
      <c r="M474" s="15"/>
      <c r="N474" s="15"/>
      <c r="O474" s="15"/>
      <c r="P474" s="89" t="s">
        <v>3792</v>
      </c>
      <c r="Q474" s="16" t="s">
        <v>9182</v>
      </c>
      <c r="R474" s="86" t="s">
        <v>2587</v>
      </c>
      <c r="S474" s="15"/>
      <c r="T474" s="89" t="s">
        <v>9183</v>
      </c>
      <c r="U474" s="90">
        <v>2021.79</v>
      </c>
      <c r="V474" s="86" t="s">
        <v>9924</v>
      </c>
      <c r="W474" s="88" t="s">
        <v>5279</v>
      </c>
    </row>
    <row r="475" spans="1:23" ht="15" customHeight="1" x14ac:dyDescent="0.2">
      <c r="A475" s="1" t="s">
        <v>9191</v>
      </c>
      <c r="B475" s="62" t="s">
        <v>9192</v>
      </c>
      <c r="C475" s="62" t="s">
        <v>5138</v>
      </c>
      <c r="D475" s="1" t="s">
        <v>9193</v>
      </c>
      <c r="E475" s="2">
        <v>1</v>
      </c>
      <c r="F475" s="2">
        <v>467.56</v>
      </c>
      <c r="G475" s="2">
        <v>98.187600000000003</v>
      </c>
      <c r="H475" s="2">
        <v>467.56</v>
      </c>
      <c r="I475" s="2">
        <v>98.19</v>
      </c>
      <c r="J475" s="63">
        <v>45253</v>
      </c>
      <c r="K475" s="85">
        <v>2</v>
      </c>
      <c r="L475" s="60">
        <v>1</v>
      </c>
      <c r="M475" s="15"/>
      <c r="N475" s="15"/>
      <c r="O475" s="15"/>
      <c r="P475" s="89" t="s">
        <v>741</v>
      </c>
      <c r="Q475" s="16" t="s">
        <v>9002</v>
      </c>
      <c r="R475" s="86" t="s">
        <v>2587</v>
      </c>
      <c r="S475" s="15"/>
      <c r="T475" s="89" t="s">
        <v>705</v>
      </c>
      <c r="U475" s="90">
        <v>565.75</v>
      </c>
      <c r="V475" s="86" t="s">
        <v>9924</v>
      </c>
      <c r="W475" s="88" t="s">
        <v>5249</v>
      </c>
    </row>
    <row r="476" spans="1:23" ht="15" customHeight="1" x14ac:dyDescent="0.2">
      <c r="A476" s="1" t="s">
        <v>9187</v>
      </c>
      <c r="B476" s="62" t="s">
        <v>9188</v>
      </c>
      <c r="C476" s="62" t="s">
        <v>5138</v>
      </c>
      <c r="D476" s="1" t="s">
        <v>9189</v>
      </c>
      <c r="E476" s="2">
        <v>1</v>
      </c>
      <c r="F476" s="2">
        <v>58.67</v>
      </c>
      <c r="G476" s="2">
        <v>12.3207</v>
      </c>
      <c r="H476" s="2">
        <v>58.67</v>
      </c>
      <c r="I476" s="2">
        <v>12.32</v>
      </c>
      <c r="J476" s="63">
        <v>45253</v>
      </c>
      <c r="K476" s="85">
        <v>2</v>
      </c>
      <c r="L476" s="60">
        <v>1</v>
      </c>
      <c r="M476" s="15"/>
      <c r="N476" s="15"/>
      <c r="O476" s="15"/>
      <c r="P476" s="89" t="s">
        <v>9190</v>
      </c>
      <c r="Q476" s="16" t="s">
        <v>9365</v>
      </c>
      <c r="R476" s="86" t="s">
        <v>2587</v>
      </c>
      <c r="S476" s="15"/>
      <c r="T476" s="89" t="s">
        <v>180</v>
      </c>
      <c r="U476" s="90">
        <v>70.989999999999995</v>
      </c>
      <c r="V476" s="86" t="s">
        <v>9924</v>
      </c>
      <c r="W476" s="88" t="s">
        <v>5249</v>
      </c>
    </row>
    <row r="477" spans="1:23" ht="15" customHeight="1" x14ac:dyDescent="0.2">
      <c r="A477" s="1" t="s">
        <v>9197</v>
      </c>
      <c r="B477" s="62" t="s">
        <v>9198</v>
      </c>
      <c r="C477" s="62" t="s">
        <v>5138</v>
      </c>
      <c r="D477" s="1" t="s">
        <v>9199</v>
      </c>
      <c r="E477" s="2">
        <v>0.1</v>
      </c>
      <c r="F477" s="2">
        <v>20.6</v>
      </c>
      <c r="G477" s="2">
        <v>4.3260000000000005</v>
      </c>
      <c r="H477" s="2">
        <v>20.6</v>
      </c>
      <c r="I477" s="2">
        <v>4.33</v>
      </c>
      <c r="J477" s="63">
        <v>45254</v>
      </c>
      <c r="K477" s="85">
        <v>2</v>
      </c>
      <c r="L477" s="60">
        <v>1</v>
      </c>
      <c r="M477" s="15"/>
      <c r="N477" s="15"/>
      <c r="O477" s="15"/>
      <c r="P477" s="89" t="s">
        <v>9943</v>
      </c>
      <c r="Q477" s="16" t="s">
        <v>835</v>
      </c>
      <c r="R477" s="86" t="s">
        <v>2587</v>
      </c>
      <c r="S477" s="15"/>
      <c r="T477" s="89" t="s">
        <v>7695</v>
      </c>
      <c r="U477" s="90">
        <v>24.93</v>
      </c>
      <c r="V477" s="86" t="s">
        <v>9924</v>
      </c>
      <c r="W477" s="88" t="s">
        <v>5279</v>
      </c>
    </row>
    <row r="478" spans="1:23" ht="15" customHeight="1" x14ac:dyDescent="0.2">
      <c r="A478" s="1" t="s">
        <v>9200</v>
      </c>
      <c r="B478" s="62" t="s">
        <v>9201</v>
      </c>
      <c r="C478" s="62" t="s">
        <v>5138</v>
      </c>
      <c r="D478" s="1" t="s">
        <v>9202</v>
      </c>
      <c r="E478" s="2">
        <v>1</v>
      </c>
      <c r="F478" s="2">
        <v>567.41</v>
      </c>
      <c r="G478" s="2">
        <v>119.1561</v>
      </c>
      <c r="H478" s="2">
        <v>567.41</v>
      </c>
      <c r="I478" s="2">
        <v>119.16</v>
      </c>
      <c r="J478" s="63">
        <v>45254</v>
      </c>
      <c r="K478" s="85">
        <v>2</v>
      </c>
      <c r="L478" s="60">
        <v>1</v>
      </c>
      <c r="M478" s="15"/>
      <c r="N478" s="15"/>
      <c r="O478" s="15"/>
      <c r="P478" s="89" t="s">
        <v>9949</v>
      </c>
      <c r="Q478" s="16" t="s">
        <v>266</v>
      </c>
      <c r="R478" s="86" t="s">
        <v>2587</v>
      </c>
      <c r="S478" s="15"/>
      <c r="T478" s="89">
        <v>30197000</v>
      </c>
      <c r="U478" s="90">
        <v>686.57</v>
      </c>
      <c r="V478" s="86" t="s">
        <v>9924</v>
      </c>
      <c r="W478" s="88" t="s">
        <v>5334</v>
      </c>
    </row>
    <row r="479" spans="1:23" ht="15" customHeight="1" x14ac:dyDescent="0.2">
      <c r="A479" s="1" t="s">
        <v>9213</v>
      </c>
      <c r="B479" s="62" t="s">
        <v>9214</v>
      </c>
      <c r="C479" s="62" t="s">
        <v>5138</v>
      </c>
      <c r="D479" s="1" t="s">
        <v>9215</v>
      </c>
      <c r="E479" s="2">
        <v>0.1</v>
      </c>
      <c r="F479" s="2">
        <v>2800</v>
      </c>
      <c r="G479" s="2">
        <v>588</v>
      </c>
      <c r="H479" s="2">
        <v>2746.11</v>
      </c>
      <c r="I479" s="2">
        <v>0</v>
      </c>
      <c r="J479" s="63">
        <v>45254</v>
      </c>
      <c r="K479" s="85">
        <v>2</v>
      </c>
      <c r="L479" s="60">
        <v>1</v>
      </c>
      <c r="M479" s="15"/>
      <c r="N479" s="15"/>
      <c r="O479" s="15"/>
      <c r="P479" s="89" t="s">
        <v>9968</v>
      </c>
      <c r="Q479" s="16" t="s">
        <v>9216</v>
      </c>
      <c r="R479" s="86" t="s">
        <v>2587</v>
      </c>
      <c r="S479" s="15"/>
      <c r="T479" s="89" t="s">
        <v>6690</v>
      </c>
      <c r="U479" s="90">
        <v>2746.11</v>
      </c>
      <c r="V479" s="86" t="s">
        <v>9924</v>
      </c>
      <c r="W479" s="88" t="s">
        <v>2606</v>
      </c>
    </row>
    <row r="480" spans="1:23" ht="15" customHeight="1" x14ac:dyDescent="0.2">
      <c r="A480" s="1" t="s">
        <v>9194</v>
      </c>
      <c r="B480" s="62" t="s">
        <v>9195</v>
      </c>
      <c r="C480" s="62" t="s">
        <v>5138</v>
      </c>
      <c r="D480" s="1" t="s">
        <v>9196</v>
      </c>
      <c r="E480" s="2">
        <v>0.3</v>
      </c>
      <c r="F480" s="2">
        <v>272.82</v>
      </c>
      <c r="G480" s="2">
        <v>57.292199999999994</v>
      </c>
      <c r="H480" s="2">
        <v>272.82</v>
      </c>
      <c r="I480" s="2">
        <v>57.29</v>
      </c>
      <c r="J480" s="63">
        <v>45254</v>
      </c>
      <c r="K480" s="85">
        <v>2</v>
      </c>
      <c r="L480" s="60">
        <v>1</v>
      </c>
      <c r="M480" s="15"/>
      <c r="N480" s="15"/>
      <c r="O480" s="15"/>
      <c r="P480" s="89" t="s">
        <v>1089</v>
      </c>
      <c r="Q480" s="16" t="s">
        <v>9516</v>
      </c>
      <c r="R480" s="86" t="s">
        <v>2587</v>
      </c>
      <c r="S480" s="15"/>
      <c r="T480" s="89" t="s">
        <v>853</v>
      </c>
      <c r="U480" s="90">
        <v>330.11</v>
      </c>
      <c r="V480" s="86" t="s">
        <v>9924</v>
      </c>
      <c r="W480" s="88" t="s">
        <v>5279</v>
      </c>
    </row>
    <row r="481" spans="1:23" ht="15" customHeight="1" x14ac:dyDescent="0.2">
      <c r="A481" s="1" t="s">
        <v>9203</v>
      </c>
      <c r="B481" s="62" t="s">
        <v>9204</v>
      </c>
      <c r="C481" s="62" t="s">
        <v>5139</v>
      </c>
      <c r="D481" s="1" t="s">
        <v>9205</v>
      </c>
      <c r="E481" s="2">
        <v>1</v>
      </c>
      <c r="F481" s="2">
        <v>826.45</v>
      </c>
      <c r="G481" s="2">
        <v>173.55449999999999</v>
      </c>
      <c r="H481" s="2">
        <v>826.45</v>
      </c>
      <c r="I481" s="2">
        <v>173.55</v>
      </c>
      <c r="J481" s="63">
        <v>45254</v>
      </c>
      <c r="K481" s="85">
        <v>2</v>
      </c>
      <c r="L481" s="60">
        <v>1</v>
      </c>
      <c r="M481" s="15"/>
      <c r="N481" s="15"/>
      <c r="O481" s="15"/>
      <c r="P481" s="89" t="s">
        <v>469</v>
      </c>
      <c r="Q481" s="16" t="s">
        <v>8055</v>
      </c>
      <c r="R481" s="86" t="s">
        <v>2587</v>
      </c>
      <c r="S481" s="15"/>
      <c r="T481" s="89" t="s">
        <v>9206</v>
      </c>
      <c r="U481" s="90">
        <v>1000</v>
      </c>
      <c r="V481" s="86" t="s">
        <v>9924</v>
      </c>
      <c r="W481" s="88" t="s">
        <v>5334</v>
      </c>
    </row>
    <row r="482" spans="1:23" ht="15" customHeight="1" x14ac:dyDescent="0.2">
      <c r="A482" s="1" t="s">
        <v>9207</v>
      </c>
      <c r="B482" s="62" t="s">
        <v>9208</v>
      </c>
      <c r="C482" s="62" t="s">
        <v>5138</v>
      </c>
      <c r="D482" s="1" t="s">
        <v>9209</v>
      </c>
      <c r="E482" s="2">
        <v>1</v>
      </c>
      <c r="F482" s="2">
        <v>393.41</v>
      </c>
      <c r="G482" s="2">
        <v>82.616100000000003</v>
      </c>
      <c r="H482" s="2">
        <v>393.41</v>
      </c>
      <c r="I482" s="2">
        <v>82.62</v>
      </c>
      <c r="J482" s="63">
        <v>45254</v>
      </c>
      <c r="K482" s="85">
        <v>2</v>
      </c>
      <c r="L482" s="60">
        <v>1</v>
      </c>
      <c r="M482" s="15"/>
      <c r="N482" s="15"/>
      <c r="O482" s="15"/>
      <c r="P482" s="89" t="s">
        <v>179</v>
      </c>
      <c r="Q482" s="16" t="s">
        <v>9365</v>
      </c>
      <c r="R482" s="86" t="s">
        <v>2587</v>
      </c>
      <c r="S482" s="15"/>
      <c r="T482" s="89" t="s">
        <v>1586</v>
      </c>
      <c r="U482" s="90">
        <v>476.03</v>
      </c>
      <c r="V482" s="86" t="s">
        <v>9924</v>
      </c>
      <c r="W482" s="88" t="s">
        <v>5249</v>
      </c>
    </row>
    <row r="483" spans="1:23" ht="15" customHeight="1" x14ac:dyDescent="0.2">
      <c r="A483" s="1" t="s">
        <v>9210</v>
      </c>
      <c r="B483" s="62" t="s">
        <v>9211</v>
      </c>
      <c r="C483" s="62" t="s">
        <v>5138</v>
      </c>
      <c r="D483" s="1" t="s">
        <v>9212</v>
      </c>
      <c r="E483" s="2">
        <v>1</v>
      </c>
      <c r="F483" s="2">
        <v>268.68</v>
      </c>
      <c r="G483" s="2">
        <v>56.422800000000002</v>
      </c>
      <c r="H483" s="2">
        <v>268.68</v>
      </c>
      <c r="I483" s="2">
        <v>56.42</v>
      </c>
      <c r="J483" s="63">
        <v>45254</v>
      </c>
      <c r="K483" s="85">
        <v>2</v>
      </c>
      <c r="L483" s="60">
        <v>1</v>
      </c>
      <c r="M483" s="15"/>
      <c r="N483" s="15"/>
      <c r="O483" s="15"/>
      <c r="P483" s="89" t="s">
        <v>179</v>
      </c>
      <c r="Q483" s="16" t="s">
        <v>9365</v>
      </c>
      <c r="R483" s="86" t="s">
        <v>2587</v>
      </c>
      <c r="S483" s="15"/>
      <c r="T483" s="89" t="s">
        <v>180</v>
      </c>
      <c r="U483" s="90">
        <v>325.10000000000002</v>
      </c>
      <c r="V483" s="86" t="s">
        <v>9924</v>
      </c>
      <c r="W483" s="88" t="s">
        <v>5249</v>
      </c>
    </row>
    <row r="484" spans="1:23" ht="15" customHeight="1" x14ac:dyDescent="0.2">
      <c r="A484" s="1" t="s">
        <v>9279</v>
      </c>
      <c r="B484" s="62" t="s">
        <v>9280</v>
      </c>
      <c r="C484" s="62" t="s">
        <v>5139</v>
      </c>
      <c r="D484" s="1" t="s">
        <v>9281</v>
      </c>
      <c r="E484" s="2">
        <v>1</v>
      </c>
      <c r="F484" s="2">
        <v>160</v>
      </c>
      <c r="G484" s="2">
        <v>33.6</v>
      </c>
      <c r="H484" s="2">
        <v>160</v>
      </c>
      <c r="I484" s="2">
        <v>33.6</v>
      </c>
      <c r="J484" s="63">
        <v>45257</v>
      </c>
      <c r="K484" s="85">
        <v>2</v>
      </c>
      <c r="L484" s="60">
        <v>1</v>
      </c>
      <c r="M484" s="15"/>
      <c r="N484" s="15"/>
      <c r="O484" s="15"/>
      <c r="P484" s="89" t="s">
        <v>9944</v>
      </c>
      <c r="Q484" s="16" t="s">
        <v>9282</v>
      </c>
      <c r="R484" s="86" t="s">
        <v>2587</v>
      </c>
      <c r="S484" s="15"/>
      <c r="T484" s="89" t="s">
        <v>9283</v>
      </c>
      <c r="U484" s="90">
        <v>193.6</v>
      </c>
      <c r="V484" s="86" t="s">
        <v>9924</v>
      </c>
      <c r="W484" s="88" t="s">
        <v>5334</v>
      </c>
    </row>
    <row r="485" spans="1:23" ht="15" customHeight="1" x14ac:dyDescent="0.2">
      <c r="A485" s="1" t="s">
        <v>9252</v>
      </c>
      <c r="B485" s="62" t="s">
        <v>9253</v>
      </c>
      <c r="C485" s="62" t="s">
        <v>5138</v>
      </c>
      <c r="D485" s="1" t="s">
        <v>9254</v>
      </c>
      <c r="E485" s="2">
        <v>0.1</v>
      </c>
      <c r="F485" s="2">
        <v>130</v>
      </c>
      <c r="G485" s="2">
        <v>27.3</v>
      </c>
      <c r="H485" s="2">
        <v>130</v>
      </c>
      <c r="I485" s="2">
        <v>27.3</v>
      </c>
      <c r="J485" s="63">
        <v>45257</v>
      </c>
      <c r="K485" s="85">
        <v>2</v>
      </c>
      <c r="L485" s="60">
        <v>1</v>
      </c>
      <c r="M485" s="15"/>
      <c r="N485" s="15"/>
      <c r="O485" s="15"/>
      <c r="P485" s="89" t="s">
        <v>9958</v>
      </c>
      <c r="Q485" s="16" t="s">
        <v>1782</v>
      </c>
      <c r="R485" s="86" t="s">
        <v>2587</v>
      </c>
      <c r="S485" s="15"/>
      <c r="T485" s="89" t="s">
        <v>565</v>
      </c>
      <c r="U485" s="90">
        <v>157.30000000000001</v>
      </c>
      <c r="V485" s="86" t="s">
        <v>9924</v>
      </c>
      <c r="W485" s="88" t="s">
        <v>5279</v>
      </c>
    </row>
    <row r="486" spans="1:23" ht="15" customHeight="1" x14ac:dyDescent="0.2">
      <c r="A486" s="1" t="s">
        <v>9236</v>
      </c>
      <c r="B486" s="62" t="s">
        <v>9237</v>
      </c>
      <c r="C486" s="62" t="s">
        <v>5138</v>
      </c>
      <c r="D486" s="1" t="s">
        <v>9238</v>
      </c>
      <c r="E486" s="2">
        <v>1</v>
      </c>
      <c r="F486" s="2">
        <v>242</v>
      </c>
      <c r="G486" s="2">
        <v>50.82</v>
      </c>
      <c r="H486" s="2">
        <v>242</v>
      </c>
      <c r="I486" s="2">
        <v>50.82</v>
      </c>
      <c r="J486" s="63">
        <v>45257</v>
      </c>
      <c r="K486" s="85">
        <v>2</v>
      </c>
      <c r="L486" s="60">
        <v>1</v>
      </c>
      <c r="M486" s="15"/>
      <c r="N486" s="15"/>
      <c r="O486" s="15"/>
      <c r="P486" s="89" t="s">
        <v>9992</v>
      </c>
      <c r="Q486" s="16" t="s">
        <v>2186</v>
      </c>
      <c r="R486" s="86" t="s">
        <v>2587</v>
      </c>
      <c r="S486" s="15"/>
      <c r="T486" s="89" t="s">
        <v>9239</v>
      </c>
      <c r="U486" s="90">
        <v>292.82</v>
      </c>
      <c r="V486" s="86" t="s">
        <v>9924</v>
      </c>
      <c r="W486" s="88" t="s">
        <v>5249</v>
      </c>
    </row>
    <row r="487" spans="1:23" ht="15" customHeight="1" x14ac:dyDescent="0.2">
      <c r="A487" s="1" t="s">
        <v>9246</v>
      </c>
      <c r="B487" s="62" t="s">
        <v>9247</v>
      </c>
      <c r="C487" s="62" t="s">
        <v>5138</v>
      </c>
      <c r="D487" s="1" t="s">
        <v>9248</v>
      </c>
      <c r="E487" s="2">
        <v>1</v>
      </c>
      <c r="F487" s="2">
        <v>71.33</v>
      </c>
      <c r="G487" s="2">
        <v>14.979299999999999</v>
      </c>
      <c r="H487" s="2">
        <v>71.33</v>
      </c>
      <c r="I487" s="2">
        <v>14.98</v>
      </c>
      <c r="J487" s="63">
        <v>45257</v>
      </c>
      <c r="K487" s="85">
        <v>2</v>
      </c>
      <c r="L487" s="60">
        <v>1</v>
      </c>
      <c r="M487" s="15"/>
      <c r="N487" s="15"/>
      <c r="O487" s="15"/>
      <c r="P487" s="89" t="s">
        <v>140</v>
      </c>
      <c r="Q487" s="16" t="s">
        <v>4700</v>
      </c>
      <c r="R487" s="86" t="s">
        <v>2587</v>
      </c>
      <c r="S487" s="15"/>
      <c r="T487" s="89" t="s">
        <v>3409</v>
      </c>
      <c r="U487" s="90">
        <v>86.31</v>
      </c>
      <c r="V487" s="86" t="s">
        <v>9924</v>
      </c>
      <c r="W487" s="88" t="s">
        <v>5249</v>
      </c>
    </row>
    <row r="488" spans="1:23" ht="15" customHeight="1" x14ac:dyDescent="0.2">
      <c r="A488" s="1" t="s">
        <v>9259</v>
      </c>
      <c r="B488" s="62" t="s">
        <v>9260</v>
      </c>
      <c r="C488" s="62" t="s">
        <v>5138</v>
      </c>
      <c r="D488" s="1" t="s">
        <v>9261</v>
      </c>
      <c r="E488" s="2">
        <v>1</v>
      </c>
      <c r="F488" s="2">
        <v>273.12</v>
      </c>
      <c r="G488" s="2">
        <v>57.355199999999996</v>
      </c>
      <c r="H488" s="2">
        <v>273.12</v>
      </c>
      <c r="I488" s="2">
        <v>57.36</v>
      </c>
      <c r="J488" s="63">
        <v>45257</v>
      </c>
      <c r="K488" s="85">
        <v>2</v>
      </c>
      <c r="L488" s="60">
        <v>1</v>
      </c>
      <c r="M488" s="15"/>
      <c r="N488" s="15"/>
      <c r="O488" s="15"/>
      <c r="P488" s="89" t="s">
        <v>140</v>
      </c>
      <c r="Q488" s="16" t="s">
        <v>4700</v>
      </c>
      <c r="R488" s="86" t="s">
        <v>2587</v>
      </c>
      <c r="S488" s="15"/>
      <c r="T488" s="89" t="s">
        <v>354</v>
      </c>
      <c r="U488" s="90">
        <v>330.48</v>
      </c>
      <c r="V488" s="86" t="s">
        <v>9924</v>
      </c>
      <c r="W488" s="88" t="s">
        <v>5249</v>
      </c>
    </row>
    <row r="489" spans="1:23" ht="15" customHeight="1" x14ac:dyDescent="0.2">
      <c r="A489" s="1" t="s">
        <v>9271</v>
      </c>
      <c r="B489" s="62" t="s">
        <v>9272</v>
      </c>
      <c r="C489" s="62" t="s">
        <v>5138</v>
      </c>
      <c r="D489" s="1" t="s">
        <v>9273</v>
      </c>
      <c r="E489" s="2">
        <v>1</v>
      </c>
      <c r="F489" s="2">
        <v>235.63</v>
      </c>
      <c r="G489" s="2">
        <v>49.482299999999995</v>
      </c>
      <c r="H489" s="2">
        <v>235.63</v>
      </c>
      <c r="I489" s="2">
        <v>49.48</v>
      </c>
      <c r="J489" s="63">
        <v>45257</v>
      </c>
      <c r="K489" s="85">
        <v>2</v>
      </c>
      <c r="L489" s="60">
        <v>1</v>
      </c>
      <c r="M489" s="15"/>
      <c r="N489" s="15"/>
      <c r="O489" s="15"/>
      <c r="P489" s="89" t="s">
        <v>2118</v>
      </c>
      <c r="Q489" s="16" t="s">
        <v>6950</v>
      </c>
      <c r="R489" s="86" t="s">
        <v>2587</v>
      </c>
      <c r="S489" s="15"/>
      <c r="T489" s="89" t="s">
        <v>354</v>
      </c>
      <c r="U489" s="90">
        <v>285.11</v>
      </c>
      <c r="V489" s="86" t="s">
        <v>9924</v>
      </c>
      <c r="W489" s="88" t="s">
        <v>5249</v>
      </c>
    </row>
    <row r="490" spans="1:23" ht="15" customHeight="1" x14ac:dyDescent="0.2">
      <c r="A490" s="1" t="s">
        <v>9226</v>
      </c>
      <c r="B490" s="62" t="s">
        <v>9227</v>
      </c>
      <c r="C490" s="62" t="s">
        <v>5138</v>
      </c>
      <c r="D490" s="1" t="s">
        <v>9228</v>
      </c>
      <c r="E490" s="2">
        <v>1</v>
      </c>
      <c r="F490" s="2">
        <v>2390</v>
      </c>
      <c r="G490" s="2">
        <v>501.9</v>
      </c>
      <c r="H490" s="2">
        <v>2390</v>
      </c>
      <c r="I490" s="2">
        <v>501.9</v>
      </c>
      <c r="J490" s="63">
        <v>45257</v>
      </c>
      <c r="K490" s="85">
        <v>2</v>
      </c>
      <c r="L490" s="60">
        <v>1</v>
      </c>
      <c r="M490" s="15"/>
      <c r="N490" s="15"/>
      <c r="O490" s="15"/>
      <c r="P490" s="89" t="s">
        <v>9229</v>
      </c>
      <c r="Q490" s="16" t="s">
        <v>372</v>
      </c>
      <c r="R490" s="86" t="s">
        <v>2587</v>
      </c>
      <c r="S490" s="15"/>
      <c r="T490" s="89" t="s">
        <v>545</v>
      </c>
      <c r="U490" s="90">
        <v>2891.9</v>
      </c>
      <c r="V490" s="86" t="s">
        <v>9924</v>
      </c>
      <c r="W490" s="88" t="s">
        <v>5249</v>
      </c>
    </row>
    <row r="491" spans="1:23" ht="15" customHeight="1" x14ac:dyDescent="0.2">
      <c r="A491" s="1" t="s">
        <v>9233</v>
      </c>
      <c r="B491" s="62" t="s">
        <v>9234</v>
      </c>
      <c r="C491" s="62" t="s">
        <v>5138</v>
      </c>
      <c r="D491" s="1" t="s">
        <v>9235</v>
      </c>
      <c r="E491" s="2">
        <v>1</v>
      </c>
      <c r="F491" s="2">
        <v>2331.1999999999998</v>
      </c>
      <c r="G491" s="2">
        <v>489.55199999999996</v>
      </c>
      <c r="H491" s="2">
        <v>2331.1999999999998</v>
      </c>
      <c r="I491" s="2">
        <v>489.55</v>
      </c>
      <c r="J491" s="63">
        <v>45257</v>
      </c>
      <c r="K491" s="85">
        <v>2</v>
      </c>
      <c r="L491" s="60">
        <v>1</v>
      </c>
      <c r="M491" s="15"/>
      <c r="N491" s="15"/>
      <c r="O491" s="15"/>
      <c r="P491" s="89" t="s">
        <v>371</v>
      </c>
      <c r="Q491" s="16" t="s">
        <v>372</v>
      </c>
      <c r="R491" s="86" t="s">
        <v>2587</v>
      </c>
      <c r="S491" s="15"/>
      <c r="T491" s="89" t="s">
        <v>4487</v>
      </c>
      <c r="U491" s="90">
        <v>2820.75</v>
      </c>
      <c r="V491" s="86" t="s">
        <v>9924</v>
      </c>
      <c r="W491" s="88" t="s">
        <v>5249</v>
      </c>
    </row>
    <row r="492" spans="1:23" ht="15" customHeight="1" x14ac:dyDescent="0.2">
      <c r="A492" s="1" t="s">
        <v>9223</v>
      </c>
      <c r="B492" s="62" t="s">
        <v>9224</v>
      </c>
      <c r="C492" s="62" t="s">
        <v>5138</v>
      </c>
      <c r="D492" s="1" t="s">
        <v>9225</v>
      </c>
      <c r="E492" s="2">
        <v>0.2</v>
      </c>
      <c r="F492" s="2">
        <v>250</v>
      </c>
      <c r="G492" s="2">
        <v>52.5</v>
      </c>
      <c r="H492" s="2">
        <v>250</v>
      </c>
      <c r="I492" s="2">
        <v>52.5</v>
      </c>
      <c r="J492" s="63">
        <v>45257</v>
      </c>
      <c r="K492" s="85">
        <v>2</v>
      </c>
      <c r="L492" s="60">
        <v>1</v>
      </c>
      <c r="M492" s="15"/>
      <c r="N492" s="15"/>
      <c r="O492" s="15"/>
      <c r="P492" s="89" t="s">
        <v>607</v>
      </c>
      <c r="Q492" s="16" t="s">
        <v>6110</v>
      </c>
      <c r="R492" s="86" t="s">
        <v>2587</v>
      </c>
      <c r="S492" s="15"/>
      <c r="T492" s="89" t="s">
        <v>1545</v>
      </c>
      <c r="U492" s="90">
        <v>302.5</v>
      </c>
      <c r="V492" s="86" t="s">
        <v>9924</v>
      </c>
      <c r="W492" s="88" t="s">
        <v>5230</v>
      </c>
    </row>
    <row r="493" spans="1:23" ht="15" customHeight="1" x14ac:dyDescent="0.2">
      <c r="A493" s="1" t="s">
        <v>9284</v>
      </c>
      <c r="B493" s="62" t="s">
        <v>9285</v>
      </c>
      <c r="C493" s="62" t="s">
        <v>5139</v>
      </c>
      <c r="D493" s="1" t="s">
        <v>9286</v>
      </c>
      <c r="E493" s="2">
        <v>1</v>
      </c>
      <c r="F493" s="2">
        <v>61.5</v>
      </c>
      <c r="G493" s="2">
        <v>12.914999999999999</v>
      </c>
      <c r="H493" s="2">
        <v>61.5</v>
      </c>
      <c r="I493" s="2">
        <v>12.92</v>
      </c>
      <c r="J493" s="63">
        <v>45257</v>
      </c>
      <c r="K493" s="85">
        <v>1</v>
      </c>
      <c r="L493" s="60">
        <v>1</v>
      </c>
      <c r="M493" s="15"/>
      <c r="N493" s="15"/>
      <c r="O493" s="15"/>
      <c r="P493" s="89" t="s">
        <v>9287</v>
      </c>
      <c r="Q493" s="16" t="s">
        <v>9288</v>
      </c>
      <c r="R493" s="86" t="s">
        <v>2587</v>
      </c>
      <c r="S493" s="15"/>
      <c r="T493" s="89" t="s">
        <v>1668</v>
      </c>
      <c r="U493" s="90">
        <v>74.42</v>
      </c>
      <c r="V493" s="86" t="s">
        <v>9924</v>
      </c>
      <c r="W493" s="88" t="s">
        <v>5334</v>
      </c>
    </row>
    <row r="494" spans="1:23" ht="15" customHeight="1" x14ac:dyDescent="0.2">
      <c r="A494" s="1" t="s">
        <v>9249</v>
      </c>
      <c r="B494" s="62" t="s">
        <v>9250</v>
      </c>
      <c r="C494" s="62" t="s">
        <v>5138</v>
      </c>
      <c r="D494" s="1" t="s">
        <v>9251</v>
      </c>
      <c r="E494" s="2">
        <v>1</v>
      </c>
      <c r="F494" s="2">
        <v>154.96</v>
      </c>
      <c r="G494" s="2">
        <v>32.541600000000003</v>
      </c>
      <c r="H494" s="2">
        <v>154.96</v>
      </c>
      <c r="I494" s="2">
        <v>32.54</v>
      </c>
      <c r="J494" s="63">
        <v>45257</v>
      </c>
      <c r="K494" s="85">
        <v>2</v>
      </c>
      <c r="L494" s="60">
        <v>1</v>
      </c>
      <c r="M494" s="15"/>
      <c r="N494" s="15"/>
      <c r="O494" s="15"/>
      <c r="P494" s="89" t="s">
        <v>947</v>
      </c>
      <c r="Q494" s="16" t="s">
        <v>3338</v>
      </c>
      <c r="R494" s="86" t="s">
        <v>2587</v>
      </c>
      <c r="S494" s="15"/>
      <c r="T494" s="89" t="s">
        <v>948</v>
      </c>
      <c r="U494" s="90">
        <v>187.5</v>
      </c>
      <c r="V494" s="86" t="s">
        <v>9924</v>
      </c>
      <c r="W494" s="88" t="s">
        <v>5279</v>
      </c>
    </row>
    <row r="495" spans="1:23" ht="15" customHeight="1" x14ac:dyDescent="0.2">
      <c r="A495" s="1" t="s">
        <v>9289</v>
      </c>
      <c r="B495" s="62" t="s">
        <v>9290</v>
      </c>
      <c r="C495" s="62" t="s">
        <v>5138</v>
      </c>
      <c r="D495" s="1" t="s">
        <v>9291</v>
      </c>
      <c r="E495" s="2">
        <v>1</v>
      </c>
      <c r="F495" s="2">
        <v>140</v>
      </c>
      <c r="G495" s="2">
        <v>29.4</v>
      </c>
      <c r="H495" s="2">
        <v>140</v>
      </c>
      <c r="I495" s="2">
        <v>29.4</v>
      </c>
      <c r="J495" s="63">
        <v>45257</v>
      </c>
      <c r="K495" s="85">
        <v>2</v>
      </c>
      <c r="L495" s="60">
        <v>1</v>
      </c>
      <c r="M495" s="15"/>
      <c r="N495" s="15"/>
      <c r="O495" s="15"/>
      <c r="P495" s="89" t="s">
        <v>3681</v>
      </c>
      <c r="Q495" s="16" t="s">
        <v>4631</v>
      </c>
      <c r="R495" s="86" t="s">
        <v>2587</v>
      </c>
      <c r="S495" s="15"/>
      <c r="T495" s="89" t="s">
        <v>746</v>
      </c>
      <c r="U495" s="90">
        <v>169.4</v>
      </c>
      <c r="V495" s="86" t="s">
        <v>9924</v>
      </c>
      <c r="W495" s="88" t="s">
        <v>5504</v>
      </c>
    </row>
    <row r="496" spans="1:23" ht="15" customHeight="1" x14ac:dyDescent="0.2">
      <c r="A496" s="1" t="s">
        <v>9297</v>
      </c>
      <c r="B496" s="62" t="s">
        <v>9298</v>
      </c>
      <c r="C496" s="62" t="s">
        <v>5138</v>
      </c>
      <c r="D496" s="1" t="s">
        <v>9299</v>
      </c>
      <c r="E496" s="2">
        <v>1</v>
      </c>
      <c r="F496" s="2">
        <v>266</v>
      </c>
      <c r="G496" s="2">
        <v>55.86</v>
      </c>
      <c r="H496" s="2">
        <v>265.98</v>
      </c>
      <c r="I496" s="2">
        <v>26.6</v>
      </c>
      <c r="J496" s="63">
        <v>45257</v>
      </c>
      <c r="K496" s="85">
        <v>2</v>
      </c>
      <c r="L496" s="60">
        <v>1</v>
      </c>
      <c r="M496" s="15"/>
      <c r="N496" s="15"/>
      <c r="O496" s="15"/>
      <c r="P496" s="89" t="s">
        <v>5397</v>
      </c>
      <c r="Q496" s="16" t="s">
        <v>5398</v>
      </c>
      <c r="R496" s="86" t="s">
        <v>2587</v>
      </c>
      <c r="S496" s="15"/>
      <c r="T496" s="89" t="s">
        <v>2074</v>
      </c>
      <c r="U496" s="90">
        <v>292.58</v>
      </c>
      <c r="V496" s="86" t="s">
        <v>9924</v>
      </c>
      <c r="W496" s="88" t="s">
        <v>5504</v>
      </c>
    </row>
    <row r="497" spans="1:23" ht="15" customHeight="1" x14ac:dyDescent="0.2">
      <c r="A497" s="1" t="s">
        <v>9274</v>
      </c>
      <c r="B497" s="62" t="s">
        <v>9275</v>
      </c>
      <c r="C497" s="62" t="s">
        <v>5139</v>
      </c>
      <c r="D497" s="1" t="s">
        <v>9276</v>
      </c>
      <c r="E497" s="2">
        <v>1</v>
      </c>
      <c r="F497" s="2">
        <v>195</v>
      </c>
      <c r="G497" s="2">
        <v>40.949999999999996</v>
      </c>
      <c r="H497" s="2">
        <v>195</v>
      </c>
      <c r="I497" s="2">
        <v>40.950000000000003</v>
      </c>
      <c r="J497" s="63">
        <v>45257</v>
      </c>
      <c r="K497" s="85">
        <v>2</v>
      </c>
      <c r="L497" s="60">
        <v>1</v>
      </c>
      <c r="M497" s="15"/>
      <c r="N497" s="15"/>
      <c r="O497" s="15"/>
      <c r="P497" s="89" t="s">
        <v>9277</v>
      </c>
      <c r="Q497" s="16" t="s">
        <v>9278</v>
      </c>
      <c r="R497" s="86" t="s">
        <v>2587</v>
      </c>
      <c r="S497" s="15"/>
      <c r="T497" s="89" t="s">
        <v>1258</v>
      </c>
      <c r="U497" s="90">
        <v>235.95</v>
      </c>
      <c r="V497" s="86" t="s">
        <v>9924</v>
      </c>
      <c r="W497" s="88" t="s">
        <v>5334</v>
      </c>
    </row>
    <row r="498" spans="1:23" ht="15" customHeight="1" x14ac:dyDescent="0.2">
      <c r="A498" s="1" t="s">
        <v>9268</v>
      </c>
      <c r="B498" s="62" t="s">
        <v>9269</v>
      </c>
      <c r="C498" s="62" t="s">
        <v>5138</v>
      </c>
      <c r="D498" s="1" t="s">
        <v>9270</v>
      </c>
      <c r="E498" s="2">
        <v>1</v>
      </c>
      <c r="F498" s="2">
        <v>236.28</v>
      </c>
      <c r="G498" s="2">
        <v>49.6188</v>
      </c>
      <c r="H498" s="2">
        <v>236.28</v>
      </c>
      <c r="I498" s="2">
        <v>49.62</v>
      </c>
      <c r="J498" s="63">
        <v>45257</v>
      </c>
      <c r="K498" s="85">
        <v>2</v>
      </c>
      <c r="L498" s="60">
        <v>1</v>
      </c>
      <c r="M498" s="15"/>
      <c r="N498" s="15"/>
      <c r="O498" s="15"/>
      <c r="P498" s="89" t="s">
        <v>597</v>
      </c>
      <c r="Q498" s="16" t="s">
        <v>598</v>
      </c>
      <c r="R498" s="86" t="s">
        <v>2587</v>
      </c>
      <c r="S498" s="15"/>
      <c r="T498" s="89" t="s">
        <v>354</v>
      </c>
      <c r="U498" s="90">
        <v>285.89999999999998</v>
      </c>
      <c r="V498" s="86" t="s">
        <v>9924</v>
      </c>
      <c r="W498" s="88" t="s">
        <v>5249</v>
      </c>
    </row>
    <row r="499" spans="1:23" ht="15" customHeight="1" x14ac:dyDescent="0.2">
      <c r="A499" s="1" t="s">
        <v>9240</v>
      </c>
      <c r="B499" s="62" t="s">
        <v>9241</v>
      </c>
      <c r="C499" s="62" t="s">
        <v>5138</v>
      </c>
      <c r="D499" s="1" t="s">
        <v>9242</v>
      </c>
      <c r="E499" s="2">
        <v>1</v>
      </c>
      <c r="F499" s="2">
        <v>241.46</v>
      </c>
      <c r="G499" s="2">
        <v>50.706600000000002</v>
      </c>
      <c r="H499" s="2">
        <v>241.46</v>
      </c>
      <c r="I499" s="2">
        <v>50.71</v>
      </c>
      <c r="J499" s="63">
        <v>45257</v>
      </c>
      <c r="K499" s="85">
        <v>2</v>
      </c>
      <c r="L499" s="60">
        <v>1</v>
      </c>
      <c r="M499" s="15"/>
      <c r="N499" s="15"/>
      <c r="O499" s="15"/>
      <c r="P499" s="89" t="s">
        <v>179</v>
      </c>
      <c r="Q499" s="16" t="s">
        <v>9365</v>
      </c>
      <c r="R499" s="86" t="s">
        <v>2587</v>
      </c>
      <c r="S499" s="15"/>
      <c r="T499" s="89" t="s">
        <v>354</v>
      </c>
      <c r="U499" s="90">
        <v>292.17</v>
      </c>
      <c r="V499" s="86" t="s">
        <v>9924</v>
      </c>
      <c r="W499" s="88" t="s">
        <v>5249</v>
      </c>
    </row>
    <row r="500" spans="1:23" ht="15" customHeight="1" x14ac:dyDescent="0.2">
      <c r="A500" s="1" t="s">
        <v>9243</v>
      </c>
      <c r="B500" s="62" t="s">
        <v>9244</v>
      </c>
      <c r="C500" s="62" t="s">
        <v>5138</v>
      </c>
      <c r="D500" s="1" t="s">
        <v>9245</v>
      </c>
      <c r="E500" s="2">
        <v>1</v>
      </c>
      <c r="F500" s="2">
        <v>246.3</v>
      </c>
      <c r="G500" s="2">
        <v>51.722999999999999</v>
      </c>
      <c r="H500" s="2">
        <v>246.3</v>
      </c>
      <c r="I500" s="2">
        <v>51.72</v>
      </c>
      <c r="J500" s="63">
        <v>45257</v>
      </c>
      <c r="K500" s="85">
        <v>2</v>
      </c>
      <c r="L500" s="60">
        <v>1</v>
      </c>
      <c r="M500" s="15"/>
      <c r="N500" s="15"/>
      <c r="O500" s="15"/>
      <c r="P500" s="89" t="s">
        <v>179</v>
      </c>
      <c r="Q500" s="16" t="s">
        <v>9365</v>
      </c>
      <c r="R500" s="86" t="s">
        <v>2587</v>
      </c>
      <c r="S500" s="15"/>
      <c r="T500" s="89" t="s">
        <v>354</v>
      </c>
      <c r="U500" s="90">
        <v>298.02</v>
      </c>
      <c r="V500" s="86" t="s">
        <v>9924</v>
      </c>
      <c r="W500" s="88" t="s">
        <v>5249</v>
      </c>
    </row>
    <row r="501" spans="1:23" ht="15" customHeight="1" x14ac:dyDescent="0.2">
      <c r="A501" s="1" t="s">
        <v>9262</v>
      </c>
      <c r="B501" s="62" t="s">
        <v>9263</v>
      </c>
      <c r="C501" s="62" t="s">
        <v>5138</v>
      </c>
      <c r="D501" s="1" t="s">
        <v>9264</v>
      </c>
      <c r="E501" s="2">
        <v>1</v>
      </c>
      <c r="F501" s="2">
        <v>1578.27</v>
      </c>
      <c r="G501" s="2">
        <v>331.43669999999997</v>
      </c>
      <c r="H501" s="2">
        <v>1578.27</v>
      </c>
      <c r="I501" s="2">
        <v>331.44</v>
      </c>
      <c r="J501" s="63">
        <v>45257</v>
      </c>
      <c r="K501" s="85">
        <v>2</v>
      </c>
      <c r="L501" s="60">
        <v>1</v>
      </c>
      <c r="M501" s="15"/>
      <c r="N501" s="15"/>
      <c r="O501" s="15"/>
      <c r="P501" s="89" t="s">
        <v>179</v>
      </c>
      <c r="Q501" s="16" t="s">
        <v>9365</v>
      </c>
      <c r="R501" s="86" t="s">
        <v>2587</v>
      </c>
      <c r="S501" s="15"/>
      <c r="T501" s="89" t="s">
        <v>51</v>
      </c>
      <c r="U501" s="90">
        <v>1909.71</v>
      </c>
      <c r="V501" s="86" t="s">
        <v>9924</v>
      </c>
      <c r="W501" s="88" t="s">
        <v>5249</v>
      </c>
    </row>
    <row r="502" spans="1:23" ht="15" customHeight="1" x14ac:dyDescent="0.2">
      <c r="A502" s="1" t="s">
        <v>9300</v>
      </c>
      <c r="B502" s="62" t="s">
        <v>9301</v>
      </c>
      <c r="C502" s="62" t="s">
        <v>5138</v>
      </c>
      <c r="D502" s="1" t="s">
        <v>9302</v>
      </c>
      <c r="E502" s="2">
        <v>0.5</v>
      </c>
      <c r="F502" s="2">
        <v>3720</v>
      </c>
      <c r="G502" s="2">
        <v>781.19999999999993</v>
      </c>
      <c r="H502" s="2">
        <v>3720</v>
      </c>
      <c r="I502" s="2">
        <v>781.2</v>
      </c>
      <c r="J502" s="63">
        <v>45257</v>
      </c>
      <c r="K502" s="85">
        <v>1</v>
      </c>
      <c r="L502" s="60">
        <v>1</v>
      </c>
      <c r="M502" s="15"/>
      <c r="N502" s="15"/>
      <c r="O502" s="15"/>
      <c r="P502" s="89" t="s">
        <v>9303</v>
      </c>
      <c r="Q502" s="16" t="s">
        <v>9304</v>
      </c>
      <c r="R502" s="86" t="s">
        <v>2587</v>
      </c>
      <c r="S502" s="15"/>
      <c r="T502" s="89" t="s">
        <v>1945</v>
      </c>
      <c r="U502" s="90">
        <v>4501.2</v>
      </c>
      <c r="V502" s="86" t="s">
        <v>9924</v>
      </c>
      <c r="W502" s="88" t="s">
        <v>5230</v>
      </c>
    </row>
    <row r="503" spans="1:23" ht="15" customHeight="1" x14ac:dyDescent="0.2">
      <c r="A503" s="1" t="s">
        <v>9219</v>
      </c>
      <c r="B503" s="62" t="s">
        <v>9220</v>
      </c>
      <c r="C503" s="62" t="s">
        <v>5139</v>
      </c>
      <c r="D503" s="1" t="s">
        <v>9221</v>
      </c>
      <c r="E503" s="2">
        <v>0.2</v>
      </c>
      <c r="F503" s="2">
        <v>502</v>
      </c>
      <c r="G503" s="2">
        <v>105.42</v>
      </c>
      <c r="H503" s="2">
        <v>502</v>
      </c>
      <c r="I503" s="2">
        <v>105.42</v>
      </c>
      <c r="J503" s="63">
        <v>45257</v>
      </c>
      <c r="K503" s="85">
        <v>2</v>
      </c>
      <c r="L503" s="60">
        <v>1</v>
      </c>
      <c r="M503" s="15"/>
      <c r="N503" s="15"/>
      <c r="O503" s="15"/>
      <c r="P503" s="89" t="s">
        <v>34</v>
      </c>
      <c r="Q503" s="16" t="s">
        <v>451</v>
      </c>
      <c r="R503" s="86" t="s">
        <v>2587</v>
      </c>
      <c r="S503" s="15"/>
      <c r="T503" s="89" t="s">
        <v>9222</v>
      </c>
      <c r="U503" s="90">
        <v>607.41999999999996</v>
      </c>
      <c r="V503" s="86" t="s">
        <v>9924</v>
      </c>
      <c r="W503" s="88" t="s">
        <v>5230</v>
      </c>
    </row>
    <row r="504" spans="1:23" ht="15" customHeight="1" x14ac:dyDescent="0.2">
      <c r="A504" s="1" t="s">
        <v>9230</v>
      </c>
      <c r="B504" s="62" t="s">
        <v>9231</v>
      </c>
      <c r="C504" s="62" t="s">
        <v>5138</v>
      </c>
      <c r="D504" s="1" t="s">
        <v>9232</v>
      </c>
      <c r="E504" s="2">
        <v>0.5</v>
      </c>
      <c r="F504" s="2">
        <v>45</v>
      </c>
      <c r="G504" s="2">
        <v>9.4499999999999993</v>
      </c>
      <c r="H504" s="2">
        <v>37.19</v>
      </c>
      <c r="I504" s="2">
        <v>7.81</v>
      </c>
      <c r="J504" s="63">
        <v>45257</v>
      </c>
      <c r="K504" s="85">
        <v>2</v>
      </c>
      <c r="L504" s="60">
        <v>1</v>
      </c>
      <c r="M504" s="15"/>
      <c r="N504" s="15"/>
      <c r="O504" s="15"/>
      <c r="P504" s="89" t="s">
        <v>245</v>
      </c>
      <c r="Q504" s="16" t="s">
        <v>9392</v>
      </c>
      <c r="R504" s="86" t="s">
        <v>2587</v>
      </c>
      <c r="S504" s="15"/>
      <c r="T504" s="89" t="s">
        <v>5781</v>
      </c>
      <c r="U504" s="90">
        <v>45</v>
      </c>
      <c r="V504" s="86" t="s">
        <v>9924</v>
      </c>
      <c r="W504" s="88" t="s">
        <v>5289</v>
      </c>
    </row>
    <row r="505" spans="1:23" ht="15" customHeight="1" x14ac:dyDescent="0.2">
      <c r="A505" s="1" t="s">
        <v>9217</v>
      </c>
      <c r="B505" s="62" t="s">
        <v>9218</v>
      </c>
      <c r="C505" s="62" t="s">
        <v>5139</v>
      </c>
      <c r="D505" s="1" t="s">
        <v>508</v>
      </c>
      <c r="E505" s="2">
        <v>0.1</v>
      </c>
      <c r="F505" s="2">
        <v>130.12</v>
      </c>
      <c r="G505" s="2">
        <v>27.325199999999999</v>
      </c>
      <c r="H505" s="2">
        <v>130.12</v>
      </c>
      <c r="I505" s="2">
        <v>13.01</v>
      </c>
      <c r="J505" s="63">
        <v>45257</v>
      </c>
      <c r="K505" s="85">
        <v>2</v>
      </c>
      <c r="L505" s="60">
        <v>1</v>
      </c>
      <c r="M505" s="15"/>
      <c r="N505" s="15"/>
      <c r="O505" s="15"/>
      <c r="P505" s="89" t="s">
        <v>258</v>
      </c>
      <c r="Q505" s="16" t="s">
        <v>509</v>
      </c>
      <c r="R505" s="86" t="s">
        <v>2587</v>
      </c>
      <c r="S505" s="15"/>
      <c r="T505" s="89" t="s">
        <v>510</v>
      </c>
      <c r="U505" s="90">
        <v>143.13</v>
      </c>
      <c r="V505" s="86" t="s">
        <v>9924</v>
      </c>
      <c r="W505" s="88" t="s">
        <v>5230</v>
      </c>
    </row>
    <row r="506" spans="1:23" ht="15" customHeight="1" x14ac:dyDescent="0.2">
      <c r="A506" s="1" t="s">
        <v>9255</v>
      </c>
      <c r="B506" s="62" t="s">
        <v>9256</v>
      </c>
      <c r="C506" s="62" t="s">
        <v>2591</v>
      </c>
      <c r="D506" s="1" t="s">
        <v>9257</v>
      </c>
      <c r="E506" s="2">
        <v>0.3</v>
      </c>
      <c r="F506" s="2">
        <v>2374.0500000000002</v>
      </c>
      <c r="G506" s="2">
        <v>498.5505</v>
      </c>
      <c r="H506" s="2">
        <v>2374.0500000000002</v>
      </c>
      <c r="I506" s="2">
        <v>498.55</v>
      </c>
      <c r="J506" s="63">
        <v>45257</v>
      </c>
      <c r="K506" s="85">
        <v>2</v>
      </c>
      <c r="L506" s="60">
        <v>1</v>
      </c>
      <c r="M506" s="15"/>
      <c r="N506" s="15"/>
      <c r="O506" s="15"/>
      <c r="P506" s="89" t="s">
        <v>2616</v>
      </c>
      <c r="Q506" s="16" t="s">
        <v>9258</v>
      </c>
      <c r="R506" s="86" t="s">
        <v>2587</v>
      </c>
      <c r="S506" s="15"/>
      <c r="T506" s="89" t="s">
        <v>8605</v>
      </c>
      <c r="U506" s="90">
        <v>2872.6</v>
      </c>
      <c r="V506" s="86" t="s">
        <v>9924</v>
      </c>
      <c r="W506" s="88" t="s">
        <v>5279</v>
      </c>
    </row>
    <row r="507" spans="1:23" ht="15" customHeight="1" x14ac:dyDescent="0.2">
      <c r="A507" s="1" t="s">
        <v>9265</v>
      </c>
      <c r="B507" s="62" t="s">
        <v>9266</v>
      </c>
      <c r="C507" s="62" t="s">
        <v>5138</v>
      </c>
      <c r="D507" s="1" t="s">
        <v>9267</v>
      </c>
      <c r="E507" s="2">
        <v>1</v>
      </c>
      <c r="F507" s="2">
        <v>358.8</v>
      </c>
      <c r="G507" s="2">
        <v>75.347999999999999</v>
      </c>
      <c r="H507" s="2">
        <v>358.8</v>
      </c>
      <c r="I507" s="2">
        <v>75.349999999999994</v>
      </c>
      <c r="J507" s="63">
        <v>45257</v>
      </c>
      <c r="K507" s="85">
        <v>2</v>
      </c>
      <c r="L507" s="60">
        <v>1</v>
      </c>
      <c r="M507" s="15"/>
      <c r="N507" s="15"/>
      <c r="O507" s="15"/>
      <c r="P507" s="89" t="s">
        <v>183</v>
      </c>
      <c r="Q507" s="16" t="s">
        <v>2984</v>
      </c>
      <c r="R507" s="86" t="s">
        <v>2587</v>
      </c>
      <c r="S507" s="15"/>
      <c r="T507" s="89" t="s">
        <v>1013</v>
      </c>
      <c r="U507" s="90">
        <v>434.15</v>
      </c>
      <c r="V507" s="86" t="s">
        <v>9924</v>
      </c>
      <c r="W507" s="88" t="s">
        <v>5249</v>
      </c>
    </row>
    <row r="508" spans="1:23" ht="15" customHeight="1" x14ac:dyDescent="0.2">
      <c r="A508" s="1" t="s">
        <v>9292</v>
      </c>
      <c r="B508" s="62" t="s">
        <v>9293</v>
      </c>
      <c r="C508" s="62" t="s">
        <v>5139</v>
      </c>
      <c r="D508" s="1" t="s">
        <v>9294</v>
      </c>
      <c r="E508" s="2">
        <v>1</v>
      </c>
      <c r="F508" s="2">
        <v>325</v>
      </c>
      <c r="G508" s="2">
        <v>68.25</v>
      </c>
      <c r="H508" s="2">
        <v>324.8</v>
      </c>
      <c r="I508" s="2">
        <v>68.209999999999994</v>
      </c>
      <c r="J508" s="63">
        <v>45257</v>
      </c>
      <c r="K508" s="85">
        <v>2</v>
      </c>
      <c r="L508" s="60">
        <v>1</v>
      </c>
      <c r="M508" s="15"/>
      <c r="N508" s="15"/>
      <c r="O508" s="15"/>
      <c r="P508" s="89" t="s">
        <v>9295</v>
      </c>
      <c r="Q508" s="16" t="s">
        <v>9296</v>
      </c>
      <c r="R508" s="86" t="s">
        <v>2587</v>
      </c>
      <c r="S508" s="15"/>
      <c r="T508" s="89" t="s">
        <v>2187</v>
      </c>
      <c r="U508" s="90">
        <v>393.01</v>
      </c>
      <c r="V508" s="86" t="s">
        <v>9924</v>
      </c>
      <c r="W508" s="88" t="s">
        <v>5504</v>
      </c>
    </row>
    <row r="509" spans="1:23" ht="15" customHeight="1" x14ac:dyDescent="0.2">
      <c r="A509" s="1" t="s">
        <v>9305</v>
      </c>
      <c r="B509" s="62" t="s">
        <v>9306</v>
      </c>
      <c r="C509" s="62" t="s">
        <v>5139</v>
      </c>
      <c r="D509" s="1" t="s">
        <v>9307</v>
      </c>
      <c r="E509" s="2">
        <v>1</v>
      </c>
      <c r="F509" s="2">
        <v>5785.12</v>
      </c>
      <c r="G509" s="2">
        <v>1214.8751999999999</v>
      </c>
      <c r="H509" s="2">
        <v>5785.12</v>
      </c>
      <c r="I509" s="2">
        <v>1214.8800000000001</v>
      </c>
      <c r="J509" s="63">
        <v>45258</v>
      </c>
      <c r="K509" s="85">
        <v>2</v>
      </c>
      <c r="L509" s="60">
        <v>1</v>
      </c>
      <c r="M509" s="15"/>
      <c r="N509" s="15"/>
      <c r="O509" s="15"/>
      <c r="P509" s="89" t="s">
        <v>9938</v>
      </c>
      <c r="Q509" s="16" t="s">
        <v>9308</v>
      </c>
      <c r="R509" s="86" t="s">
        <v>2587</v>
      </c>
      <c r="S509" s="15"/>
      <c r="T509" s="89" t="s">
        <v>2211</v>
      </c>
      <c r="U509" s="90">
        <v>7000</v>
      </c>
      <c r="V509" s="86" t="s">
        <v>9924</v>
      </c>
      <c r="W509" s="88" t="s">
        <v>5279</v>
      </c>
    </row>
    <row r="510" spans="1:23" ht="15" customHeight="1" x14ac:dyDescent="0.2">
      <c r="A510" s="1" t="s">
        <v>9313</v>
      </c>
      <c r="B510" s="62" t="s">
        <v>9314</v>
      </c>
      <c r="C510" s="62" t="s">
        <v>5139</v>
      </c>
      <c r="D510" s="1" t="s">
        <v>9315</v>
      </c>
      <c r="E510" s="2">
        <v>2</v>
      </c>
      <c r="F510" s="2">
        <v>14875</v>
      </c>
      <c r="G510" s="2">
        <v>3123.75</v>
      </c>
      <c r="H510" s="2">
        <v>14875</v>
      </c>
      <c r="I510" s="2">
        <v>3123.75</v>
      </c>
      <c r="J510" s="63">
        <v>45258</v>
      </c>
      <c r="K510" s="85">
        <v>1</v>
      </c>
      <c r="L510" s="60">
        <v>1</v>
      </c>
      <c r="M510" s="15"/>
      <c r="N510" s="15"/>
      <c r="O510" s="15"/>
      <c r="P510" s="89" t="s">
        <v>9952</v>
      </c>
      <c r="Q510" s="16" t="s">
        <v>8426</v>
      </c>
      <c r="R510" s="86" t="s">
        <v>2587</v>
      </c>
      <c r="S510" s="15"/>
      <c r="T510" s="89" t="s">
        <v>318</v>
      </c>
      <c r="U510" s="90">
        <v>17998.75</v>
      </c>
      <c r="V510" s="86" t="s">
        <v>9924</v>
      </c>
      <c r="W510" s="88" t="s">
        <v>5279</v>
      </c>
    </row>
    <row r="511" spans="1:23" ht="15" customHeight="1" x14ac:dyDescent="0.2">
      <c r="A511" s="1" t="s">
        <v>9325</v>
      </c>
      <c r="B511" s="62" t="s">
        <v>9326</v>
      </c>
      <c r="C511" s="62" t="s">
        <v>2591</v>
      </c>
      <c r="D511" s="1" t="s">
        <v>9327</v>
      </c>
      <c r="E511" s="2">
        <v>2</v>
      </c>
      <c r="F511" s="2">
        <v>39512.559999999998</v>
      </c>
      <c r="G511" s="2">
        <v>8297.6376</v>
      </c>
      <c r="H511" s="2">
        <v>39347.26</v>
      </c>
      <c r="I511" s="2">
        <v>8262.92</v>
      </c>
      <c r="J511" s="63">
        <v>45258</v>
      </c>
      <c r="K511" s="85">
        <v>1</v>
      </c>
      <c r="L511" s="60">
        <v>1</v>
      </c>
      <c r="M511" s="15"/>
      <c r="N511" s="15"/>
      <c r="O511" s="15"/>
      <c r="P511" s="89" t="s">
        <v>3158</v>
      </c>
      <c r="Q511" s="16" t="s">
        <v>9328</v>
      </c>
      <c r="R511" s="86" t="s">
        <v>2587</v>
      </c>
      <c r="S511" s="15"/>
      <c r="T511" s="89" t="s">
        <v>9329</v>
      </c>
      <c r="U511" s="90">
        <v>47610.18</v>
      </c>
      <c r="V511" s="86" t="s">
        <v>9924</v>
      </c>
      <c r="W511" s="88" t="s">
        <v>5460</v>
      </c>
    </row>
    <row r="512" spans="1:23" ht="15" customHeight="1" x14ac:dyDescent="0.2">
      <c r="A512" s="1" t="s">
        <v>9309</v>
      </c>
      <c r="B512" s="62" t="s">
        <v>9310</v>
      </c>
      <c r="C512" s="62" t="s">
        <v>2591</v>
      </c>
      <c r="D512" s="1" t="s">
        <v>9311</v>
      </c>
      <c r="E512" s="2">
        <v>2</v>
      </c>
      <c r="F512" s="2">
        <v>7394.49</v>
      </c>
      <c r="G512" s="2">
        <v>1552.8428999999999</v>
      </c>
      <c r="H512" s="2">
        <v>6850</v>
      </c>
      <c r="I512" s="2">
        <v>1438.5</v>
      </c>
      <c r="J512" s="63">
        <v>45258</v>
      </c>
      <c r="K512" s="85">
        <v>1</v>
      </c>
      <c r="L512" s="60">
        <v>1</v>
      </c>
      <c r="M512" s="15"/>
      <c r="N512" s="15"/>
      <c r="O512" s="15"/>
      <c r="P512" s="89" t="s">
        <v>3163</v>
      </c>
      <c r="Q512" s="16" t="s">
        <v>9312</v>
      </c>
      <c r="R512" s="86" t="s">
        <v>2587</v>
      </c>
      <c r="S512" s="15"/>
      <c r="T512" s="89" t="s">
        <v>8080</v>
      </c>
      <c r="U512" s="90">
        <v>8288.5</v>
      </c>
      <c r="V512" s="86" t="s">
        <v>9924</v>
      </c>
      <c r="W512" s="88" t="s">
        <v>5279</v>
      </c>
    </row>
    <row r="513" spans="1:23" ht="15" customHeight="1" x14ac:dyDescent="0.2">
      <c r="A513" s="1" t="s">
        <v>9338</v>
      </c>
      <c r="B513" s="62" t="s">
        <v>9339</v>
      </c>
      <c r="C513" s="62" t="s">
        <v>5138</v>
      </c>
      <c r="D513" s="1" t="s">
        <v>9340</v>
      </c>
      <c r="E513" s="2">
        <v>1</v>
      </c>
      <c r="F513" s="2">
        <v>798</v>
      </c>
      <c r="G513" s="2">
        <v>167.57999999999998</v>
      </c>
      <c r="H513" s="2">
        <v>798</v>
      </c>
      <c r="I513" s="2">
        <v>167.58</v>
      </c>
      <c r="J513" s="63">
        <v>45258</v>
      </c>
      <c r="K513" s="85">
        <v>2</v>
      </c>
      <c r="L513" s="60">
        <v>1</v>
      </c>
      <c r="M513" s="15"/>
      <c r="N513" s="15"/>
      <c r="O513" s="15"/>
      <c r="P513" s="89" t="s">
        <v>154</v>
      </c>
      <c r="Q513" s="16" t="s">
        <v>7253</v>
      </c>
      <c r="R513" s="86" t="s">
        <v>2587</v>
      </c>
      <c r="S513" s="15"/>
      <c r="T513" s="89" t="s">
        <v>4649</v>
      </c>
      <c r="U513" s="90">
        <v>965.58</v>
      </c>
      <c r="V513" s="86" t="s">
        <v>9924</v>
      </c>
      <c r="W513" s="88" t="s">
        <v>5249</v>
      </c>
    </row>
    <row r="514" spans="1:23" ht="15" customHeight="1" x14ac:dyDescent="0.2">
      <c r="A514" s="1" t="s">
        <v>9316</v>
      </c>
      <c r="B514" s="62" t="s">
        <v>9317</v>
      </c>
      <c r="C514" s="62" t="s">
        <v>5138</v>
      </c>
      <c r="D514" s="1" t="s">
        <v>9318</v>
      </c>
      <c r="E514" s="2">
        <v>0.1</v>
      </c>
      <c r="F514" s="2">
        <v>115.2</v>
      </c>
      <c r="G514" s="2">
        <v>24.192</v>
      </c>
      <c r="H514" s="2">
        <v>115.2</v>
      </c>
      <c r="I514" s="2">
        <v>24.19</v>
      </c>
      <c r="J514" s="63">
        <v>45258</v>
      </c>
      <c r="K514" s="85">
        <v>2</v>
      </c>
      <c r="L514" s="60">
        <v>1</v>
      </c>
      <c r="M514" s="15"/>
      <c r="N514" s="15"/>
      <c r="O514" s="15"/>
      <c r="P514" s="89" t="s">
        <v>334</v>
      </c>
      <c r="Q514" s="16" t="s">
        <v>9134</v>
      </c>
      <c r="R514" s="86" t="s">
        <v>2587</v>
      </c>
      <c r="S514" s="15"/>
      <c r="T514" s="89" t="s">
        <v>4565</v>
      </c>
      <c r="U514" s="90">
        <v>139.38999999999999</v>
      </c>
      <c r="V514" s="86" t="s">
        <v>9924</v>
      </c>
      <c r="W514" s="88" t="s">
        <v>5279</v>
      </c>
    </row>
    <row r="515" spans="1:23" ht="15" customHeight="1" x14ac:dyDescent="0.2">
      <c r="A515" s="1" t="s">
        <v>9335</v>
      </c>
      <c r="B515" s="62" t="s">
        <v>9336</v>
      </c>
      <c r="C515" s="62" t="s">
        <v>5138</v>
      </c>
      <c r="D515" s="1" t="s">
        <v>9337</v>
      </c>
      <c r="E515" s="2">
        <v>1</v>
      </c>
      <c r="F515" s="2">
        <v>580.4</v>
      </c>
      <c r="G515" s="2">
        <v>121.88399999999999</v>
      </c>
      <c r="H515" s="2">
        <v>580.4</v>
      </c>
      <c r="I515" s="2">
        <v>121.88</v>
      </c>
      <c r="J515" s="63">
        <v>45258</v>
      </c>
      <c r="K515" s="85">
        <v>2</v>
      </c>
      <c r="L515" s="60">
        <v>1</v>
      </c>
      <c r="M515" s="15"/>
      <c r="N515" s="15"/>
      <c r="O515" s="15"/>
      <c r="P515" s="89" t="s">
        <v>174</v>
      </c>
      <c r="Q515" s="16" t="s">
        <v>175</v>
      </c>
      <c r="R515" s="86" t="s">
        <v>2587</v>
      </c>
      <c r="S515" s="15"/>
      <c r="T515" s="89" t="s">
        <v>176</v>
      </c>
      <c r="U515" s="90">
        <v>702.28</v>
      </c>
      <c r="V515" s="86" t="s">
        <v>9924</v>
      </c>
      <c r="W515" s="88" t="s">
        <v>5249</v>
      </c>
    </row>
    <row r="516" spans="1:23" ht="15" customHeight="1" x14ac:dyDescent="0.2">
      <c r="A516" s="1" t="s">
        <v>9330</v>
      </c>
      <c r="B516" s="62" t="s">
        <v>9331</v>
      </c>
      <c r="C516" s="62" t="s">
        <v>2591</v>
      </c>
      <c r="D516" s="1" t="s">
        <v>9332</v>
      </c>
      <c r="E516" s="2">
        <v>2</v>
      </c>
      <c r="F516" s="2">
        <v>40000</v>
      </c>
      <c r="G516" s="2">
        <v>8400</v>
      </c>
      <c r="H516" s="2">
        <v>38842.980000000003</v>
      </c>
      <c r="I516" s="2">
        <v>8157.03</v>
      </c>
      <c r="J516" s="63">
        <v>45258</v>
      </c>
      <c r="K516" s="85">
        <v>1</v>
      </c>
      <c r="L516" s="60">
        <v>1</v>
      </c>
      <c r="M516" s="15"/>
      <c r="N516" s="15"/>
      <c r="O516" s="15"/>
      <c r="P516" s="89" t="s">
        <v>9333</v>
      </c>
      <c r="Q516" s="16" t="s">
        <v>9334</v>
      </c>
      <c r="R516" s="86" t="s">
        <v>2587</v>
      </c>
      <c r="S516" s="15"/>
      <c r="T516" s="89" t="s">
        <v>8080</v>
      </c>
      <c r="U516" s="90">
        <v>47000.01</v>
      </c>
      <c r="V516" s="86" t="s">
        <v>9924</v>
      </c>
      <c r="W516" s="88" t="s">
        <v>5460</v>
      </c>
    </row>
    <row r="517" spans="1:23" ht="15" customHeight="1" x14ac:dyDescent="0.2">
      <c r="A517" s="1" t="s">
        <v>9322</v>
      </c>
      <c r="B517" s="62" t="s">
        <v>9323</v>
      </c>
      <c r="C517" s="62" t="s">
        <v>5138</v>
      </c>
      <c r="D517" s="1" t="s">
        <v>9324</v>
      </c>
      <c r="E517" s="2">
        <v>0.5</v>
      </c>
      <c r="F517" s="2">
        <v>1683.11</v>
      </c>
      <c r="G517" s="2">
        <v>353.45309999999995</v>
      </c>
      <c r="H517" s="2">
        <v>1391</v>
      </c>
      <c r="I517" s="2">
        <v>292.11</v>
      </c>
      <c r="J517" s="63">
        <v>45258</v>
      </c>
      <c r="K517" s="85">
        <v>1</v>
      </c>
      <c r="L517" s="60">
        <v>1</v>
      </c>
      <c r="M517" s="15"/>
      <c r="N517" s="15"/>
      <c r="O517" s="15"/>
      <c r="P517" s="89" t="s">
        <v>3096</v>
      </c>
      <c r="Q517" s="16" t="s">
        <v>8833</v>
      </c>
      <c r="R517" s="86" t="s">
        <v>2587</v>
      </c>
      <c r="S517" s="15"/>
      <c r="T517" s="89" t="s">
        <v>4826</v>
      </c>
      <c r="U517" s="90">
        <v>1683.11</v>
      </c>
      <c r="V517" s="86" t="s">
        <v>9924</v>
      </c>
      <c r="W517" s="88" t="s">
        <v>5289</v>
      </c>
    </row>
    <row r="518" spans="1:23" ht="15" customHeight="1" x14ac:dyDescent="0.2">
      <c r="A518" s="1" t="s">
        <v>9341</v>
      </c>
      <c r="B518" s="62" t="s">
        <v>9342</v>
      </c>
      <c r="C518" s="62" t="s">
        <v>5138</v>
      </c>
      <c r="D518" s="1" t="s">
        <v>9343</v>
      </c>
      <c r="E518" s="2">
        <v>1</v>
      </c>
      <c r="F518" s="2">
        <v>240.24</v>
      </c>
      <c r="G518" s="2">
        <v>50.450400000000002</v>
      </c>
      <c r="H518" s="2">
        <v>240.24</v>
      </c>
      <c r="I518" s="2">
        <v>50.45</v>
      </c>
      <c r="J518" s="63">
        <v>45258</v>
      </c>
      <c r="K518" s="85">
        <v>2</v>
      </c>
      <c r="L518" s="60">
        <v>1</v>
      </c>
      <c r="M518" s="15"/>
      <c r="N518" s="15"/>
      <c r="O518" s="15"/>
      <c r="P518" s="89" t="s">
        <v>29</v>
      </c>
      <c r="Q518" s="16" t="s">
        <v>4990</v>
      </c>
      <c r="R518" s="86" t="s">
        <v>2587</v>
      </c>
      <c r="S518" s="15"/>
      <c r="T518" s="89" t="s">
        <v>354</v>
      </c>
      <c r="U518" s="90">
        <v>290.69</v>
      </c>
      <c r="V518" s="86" t="s">
        <v>9924</v>
      </c>
      <c r="W518" s="88" t="s">
        <v>5249</v>
      </c>
    </row>
    <row r="519" spans="1:23" ht="15" customHeight="1" x14ac:dyDescent="0.2">
      <c r="A519" s="1" t="s">
        <v>9344</v>
      </c>
      <c r="B519" s="62" t="s">
        <v>9345</v>
      </c>
      <c r="C519" s="62" t="s">
        <v>5138</v>
      </c>
      <c r="D519" s="1" t="s">
        <v>9346</v>
      </c>
      <c r="E519" s="2">
        <v>1</v>
      </c>
      <c r="F519" s="2">
        <v>212.35</v>
      </c>
      <c r="G519" s="2">
        <v>44.593499999999999</v>
      </c>
      <c r="H519" s="2">
        <v>175.5</v>
      </c>
      <c r="I519" s="2">
        <v>36.85</v>
      </c>
      <c r="J519" s="63">
        <v>45258</v>
      </c>
      <c r="K519" s="85">
        <v>2</v>
      </c>
      <c r="L519" s="60">
        <v>1</v>
      </c>
      <c r="M519" s="15"/>
      <c r="N519" s="15"/>
      <c r="O519" s="15"/>
      <c r="P519" s="89" t="s">
        <v>9347</v>
      </c>
      <c r="Q519" s="16" t="s">
        <v>9348</v>
      </c>
      <c r="R519" s="86" t="s">
        <v>2587</v>
      </c>
      <c r="S519" s="15"/>
      <c r="T519" s="89" t="s">
        <v>176</v>
      </c>
      <c r="U519" s="90">
        <v>212.35</v>
      </c>
      <c r="V519" s="86" t="s">
        <v>9924</v>
      </c>
      <c r="W519" s="88" t="s">
        <v>5249</v>
      </c>
    </row>
    <row r="520" spans="1:23" ht="15" customHeight="1" x14ac:dyDescent="0.2">
      <c r="A520" s="1" t="s">
        <v>9319</v>
      </c>
      <c r="B520" s="62" t="s">
        <v>9320</v>
      </c>
      <c r="C520" s="62" t="s">
        <v>5139</v>
      </c>
      <c r="D520" s="1" t="s">
        <v>9321</v>
      </c>
      <c r="E520" s="2">
        <v>0.5</v>
      </c>
      <c r="F520" s="2">
        <v>297.52</v>
      </c>
      <c r="G520" s="2">
        <v>62.479199999999992</v>
      </c>
      <c r="H520" s="2">
        <v>297.52</v>
      </c>
      <c r="I520" s="2">
        <v>62.48</v>
      </c>
      <c r="J520" s="63">
        <v>45258</v>
      </c>
      <c r="K520" s="85">
        <v>2</v>
      </c>
      <c r="L520" s="60">
        <v>1</v>
      </c>
      <c r="M520" s="15"/>
      <c r="N520" s="15"/>
      <c r="O520" s="15"/>
      <c r="P520" s="89" t="s">
        <v>8518</v>
      </c>
      <c r="Q520" s="16" t="s">
        <v>8519</v>
      </c>
      <c r="R520" s="86" t="s">
        <v>2587</v>
      </c>
      <c r="S520" s="15"/>
      <c r="T520" s="89" t="s">
        <v>9037</v>
      </c>
      <c r="U520" s="90">
        <v>360</v>
      </c>
      <c r="V520" s="86" t="s">
        <v>9924</v>
      </c>
      <c r="W520" s="88" t="s">
        <v>5230</v>
      </c>
    </row>
    <row r="521" spans="1:23" ht="15" customHeight="1" x14ac:dyDescent="0.2">
      <c r="A521" s="1" t="s">
        <v>9349</v>
      </c>
      <c r="B521" s="62" t="s">
        <v>9350</v>
      </c>
      <c r="C521" s="62" t="s">
        <v>5138</v>
      </c>
      <c r="D521" s="1" t="s">
        <v>9351</v>
      </c>
      <c r="E521" s="2">
        <v>1</v>
      </c>
      <c r="F521" s="2">
        <v>12171.6</v>
      </c>
      <c r="G521" s="2">
        <v>2556.0360000000001</v>
      </c>
      <c r="H521" s="2">
        <v>12171.6</v>
      </c>
      <c r="I521" s="2">
        <v>2556.04</v>
      </c>
      <c r="J521" s="63">
        <v>45258</v>
      </c>
      <c r="K521" s="85">
        <v>1</v>
      </c>
      <c r="L521" s="60">
        <v>1</v>
      </c>
      <c r="M521" s="15"/>
      <c r="N521" s="15"/>
      <c r="O521" s="15"/>
      <c r="P521" s="89" t="s">
        <v>9352</v>
      </c>
      <c r="Q521" s="16" t="s">
        <v>9353</v>
      </c>
      <c r="R521" s="86" t="s">
        <v>2587</v>
      </c>
      <c r="S521" s="15"/>
      <c r="T521" s="89" t="s">
        <v>9354</v>
      </c>
      <c r="U521" s="90">
        <v>14727.64</v>
      </c>
      <c r="V521" s="86" t="s">
        <v>9924</v>
      </c>
      <c r="W521" s="88" t="s">
        <v>5230</v>
      </c>
    </row>
    <row r="522" spans="1:23" ht="15" customHeight="1" x14ac:dyDescent="0.2">
      <c r="A522" s="1" t="s">
        <v>9378</v>
      </c>
      <c r="B522" s="62" t="s">
        <v>9379</v>
      </c>
      <c r="C522" s="62" t="s">
        <v>5138</v>
      </c>
      <c r="D522" s="1" t="s">
        <v>9380</v>
      </c>
      <c r="E522" s="2">
        <v>1</v>
      </c>
      <c r="F522" s="2">
        <v>177.68</v>
      </c>
      <c r="G522" s="2">
        <v>37.312800000000003</v>
      </c>
      <c r="H522" s="2">
        <v>177.68</v>
      </c>
      <c r="I522" s="2">
        <v>37.31</v>
      </c>
      <c r="J522" s="63">
        <v>45259</v>
      </c>
      <c r="K522" s="85">
        <v>2</v>
      </c>
      <c r="L522" s="60">
        <v>1</v>
      </c>
      <c r="M522" s="15"/>
      <c r="N522" s="15"/>
      <c r="O522" s="15"/>
      <c r="P522" s="89" t="s">
        <v>9961</v>
      </c>
      <c r="Q522" s="16" t="s">
        <v>642</v>
      </c>
      <c r="R522" s="86" t="s">
        <v>2587</v>
      </c>
      <c r="S522" s="15"/>
      <c r="T522" s="89" t="s">
        <v>1288</v>
      </c>
      <c r="U522" s="90">
        <v>214.99</v>
      </c>
      <c r="V522" s="86" t="s">
        <v>9924</v>
      </c>
      <c r="W522" s="88" t="s">
        <v>8983</v>
      </c>
    </row>
    <row r="523" spans="1:23" ht="15" customHeight="1" x14ac:dyDescent="0.2">
      <c r="A523" s="1" t="s">
        <v>9381</v>
      </c>
      <c r="B523" s="62" t="s">
        <v>9382</v>
      </c>
      <c r="C523" s="62" t="s">
        <v>5138</v>
      </c>
      <c r="D523" s="1" t="s">
        <v>9383</v>
      </c>
      <c r="E523" s="2">
        <v>1</v>
      </c>
      <c r="F523" s="2">
        <v>160</v>
      </c>
      <c r="G523" s="2">
        <v>33.6</v>
      </c>
      <c r="H523" s="2">
        <v>160</v>
      </c>
      <c r="I523" s="2">
        <v>33.6</v>
      </c>
      <c r="J523" s="63">
        <v>45259</v>
      </c>
      <c r="K523" s="85">
        <v>2</v>
      </c>
      <c r="L523" s="60">
        <v>1</v>
      </c>
      <c r="M523" s="15"/>
      <c r="N523" s="15"/>
      <c r="O523" s="15"/>
      <c r="P523" s="89" t="s">
        <v>9969</v>
      </c>
      <c r="Q523" s="16" t="s">
        <v>9384</v>
      </c>
      <c r="R523" s="86" t="s">
        <v>2587</v>
      </c>
      <c r="S523" s="15"/>
      <c r="T523" s="89" t="s">
        <v>9385</v>
      </c>
      <c r="U523" s="90">
        <v>193.6</v>
      </c>
      <c r="V523" s="86" t="s">
        <v>9924</v>
      </c>
      <c r="W523" s="88" t="s">
        <v>8983</v>
      </c>
    </row>
    <row r="524" spans="1:23" ht="15" customHeight="1" x14ac:dyDescent="0.2">
      <c r="A524" s="1" t="s">
        <v>9429</v>
      </c>
      <c r="B524" s="62" t="s">
        <v>9430</v>
      </c>
      <c r="C524" s="62" t="s">
        <v>5138</v>
      </c>
      <c r="D524" s="1" t="s">
        <v>9431</v>
      </c>
      <c r="E524" s="2">
        <v>0.1</v>
      </c>
      <c r="F524" s="2">
        <v>10.8</v>
      </c>
      <c r="G524" s="2">
        <v>2.2680000000000002</v>
      </c>
      <c r="H524" s="2">
        <v>10.8</v>
      </c>
      <c r="I524" s="2">
        <v>2.27</v>
      </c>
      <c r="J524" s="63">
        <v>45259</v>
      </c>
      <c r="K524" s="85">
        <v>2</v>
      </c>
      <c r="L524" s="60">
        <v>1</v>
      </c>
      <c r="M524" s="15"/>
      <c r="N524" s="15"/>
      <c r="O524" s="15"/>
      <c r="P524" s="89" t="s">
        <v>1089</v>
      </c>
      <c r="Q524" s="16" t="s">
        <v>9516</v>
      </c>
      <c r="R524" s="86" t="s">
        <v>2587</v>
      </c>
      <c r="S524" s="15"/>
      <c r="T524" s="89" t="s">
        <v>224</v>
      </c>
      <c r="U524" s="90">
        <v>13.07</v>
      </c>
      <c r="V524" s="86" t="s">
        <v>9924</v>
      </c>
      <c r="W524" s="88" t="s">
        <v>5279</v>
      </c>
    </row>
    <row r="525" spans="1:23" ht="15" customHeight="1" x14ac:dyDescent="0.2">
      <c r="A525" s="1" t="s">
        <v>9416</v>
      </c>
      <c r="B525" s="62" t="s">
        <v>9417</v>
      </c>
      <c r="C525" s="62" t="s">
        <v>5138</v>
      </c>
      <c r="D525" s="1" t="s">
        <v>9418</v>
      </c>
      <c r="E525" s="2">
        <v>1</v>
      </c>
      <c r="F525" s="2">
        <v>33.28</v>
      </c>
      <c r="G525" s="2">
        <v>6.9888000000000003</v>
      </c>
      <c r="H525" s="2">
        <v>33.28</v>
      </c>
      <c r="I525" s="2">
        <v>6.99</v>
      </c>
      <c r="J525" s="63">
        <v>45259</v>
      </c>
      <c r="K525" s="85">
        <v>2</v>
      </c>
      <c r="L525" s="60">
        <v>1</v>
      </c>
      <c r="M525" s="15"/>
      <c r="N525" s="15"/>
      <c r="O525" s="15"/>
      <c r="P525" s="89" t="s">
        <v>828</v>
      </c>
      <c r="Q525" s="16" t="s">
        <v>829</v>
      </c>
      <c r="R525" s="86" t="s">
        <v>2587</v>
      </c>
      <c r="S525" s="15"/>
      <c r="T525" s="89" t="s">
        <v>9419</v>
      </c>
      <c r="U525" s="90">
        <v>40.270000000000003</v>
      </c>
      <c r="V525" s="86" t="s">
        <v>9924</v>
      </c>
      <c r="W525" s="88" t="s">
        <v>5279</v>
      </c>
    </row>
    <row r="526" spans="1:23" ht="15" customHeight="1" x14ac:dyDescent="0.2">
      <c r="A526" s="1" t="s">
        <v>9359</v>
      </c>
      <c r="B526" s="62" t="s">
        <v>9360</v>
      </c>
      <c r="C526" s="62" t="s">
        <v>5138</v>
      </c>
      <c r="D526" s="1" t="s">
        <v>9361</v>
      </c>
      <c r="E526" s="2">
        <v>1</v>
      </c>
      <c r="F526" s="2">
        <v>25</v>
      </c>
      <c r="G526" s="2">
        <v>5.25</v>
      </c>
      <c r="H526" s="2">
        <v>24.26</v>
      </c>
      <c r="I526" s="2">
        <v>5.09</v>
      </c>
      <c r="J526" s="63">
        <v>45259</v>
      </c>
      <c r="K526" s="85">
        <v>2</v>
      </c>
      <c r="L526" s="60">
        <v>1</v>
      </c>
      <c r="M526" s="15"/>
      <c r="N526" s="15"/>
      <c r="O526" s="15"/>
      <c r="P526" s="89" t="s">
        <v>140</v>
      </c>
      <c r="Q526" s="16" t="s">
        <v>4700</v>
      </c>
      <c r="R526" s="86" t="s">
        <v>2587</v>
      </c>
      <c r="S526" s="15"/>
      <c r="T526" s="89" t="s">
        <v>354</v>
      </c>
      <c r="U526" s="90">
        <v>29.35</v>
      </c>
      <c r="V526" s="86" t="s">
        <v>9924</v>
      </c>
      <c r="W526" s="88" t="s">
        <v>5504</v>
      </c>
    </row>
    <row r="527" spans="1:23" ht="15" customHeight="1" x14ac:dyDescent="0.2">
      <c r="A527" s="1" t="s">
        <v>9410</v>
      </c>
      <c r="B527" s="62" t="s">
        <v>9411</v>
      </c>
      <c r="C527" s="62" t="s">
        <v>5138</v>
      </c>
      <c r="D527" s="1" t="s">
        <v>9412</v>
      </c>
      <c r="E527" s="2">
        <v>1</v>
      </c>
      <c r="F527" s="2">
        <v>636.26</v>
      </c>
      <c r="G527" s="2">
        <v>133.6146</v>
      </c>
      <c r="H527" s="2">
        <v>636.26</v>
      </c>
      <c r="I527" s="2">
        <v>133.61000000000001</v>
      </c>
      <c r="J527" s="63">
        <v>45259</v>
      </c>
      <c r="K527" s="85">
        <v>2</v>
      </c>
      <c r="L527" s="60">
        <v>1</v>
      </c>
      <c r="M527" s="15"/>
      <c r="N527" s="15"/>
      <c r="O527" s="15"/>
      <c r="P527" s="89" t="s">
        <v>140</v>
      </c>
      <c r="Q527" s="16" t="s">
        <v>4700</v>
      </c>
      <c r="R527" s="86" t="s">
        <v>2587</v>
      </c>
      <c r="S527" s="15"/>
      <c r="T527" s="89" t="s">
        <v>31</v>
      </c>
      <c r="U527" s="90">
        <v>769.87</v>
      </c>
      <c r="V527" s="86" t="s">
        <v>9924</v>
      </c>
      <c r="W527" s="88" t="s">
        <v>5279</v>
      </c>
    </row>
    <row r="528" spans="1:23" ht="15" customHeight="1" x14ac:dyDescent="0.2">
      <c r="A528" s="1" t="s">
        <v>9413</v>
      </c>
      <c r="B528" s="62" t="s">
        <v>9414</v>
      </c>
      <c r="C528" s="62" t="s">
        <v>5138</v>
      </c>
      <c r="D528" s="1" t="s">
        <v>9415</v>
      </c>
      <c r="E528" s="2">
        <v>1</v>
      </c>
      <c r="F528" s="2">
        <v>71.37</v>
      </c>
      <c r="G528" s="2">
        <v>14.9877</v>
      </c>
      <c r="H528" s="2">
        <v>71.37</v>
      </c>
      <c r="I528" s="2">
        <v>14.99</v>
      </c>
      <c r="J528" s="63">
        <v>45259</v>
      </c>
      <c r="K528" s="85">
        <v>2</v>
      </c>
      <c r="L528" s="60">
        <v>1</v>
      </c>
      <c r="M528" s="15"/>
      <c r="N528" s="15"/>
      <c r="O528" s="15"/>
      <c r="P528" s="89" t="s">
        <v>140</v>
      </c>
      <c r="Q528" s="16" t="s">
        <v>4700</v>
      </c>
      <c r="R528" s="86" t="s">
        <v>2587</v>
      </c>
      <c r="S528" s="15"/>
      <c r="T528" s="89" t="s">
        <v>31</v>
      </c>
      <c r="U528" s="90">
        <v>86.36</v>
      </c>
      <c r="V528" s="86" t="s">
        <v>9924</v>
      </c>
      <c r="W528" s="88" t="s">
        <v>5279</v>
      </c>
    </row>
    <row r="529" spans="1:23" ht="15" customHeight="1" x14ac:dyDescent="0.2">
      <c r="A529" s="1" t="s">
        <v>9367</v>
      </c>
      <c r="B529" s="62" t="s">
        <v>9368</v>
      </c>
      <c r="C529" s="62" t="s">
        <v>5139</v>
      </c>
      <c r="D529" s="1" t="s">
        <v>9369</v>
      </c>
      <c r="E529" s="2">
        <v>0.1</v>
      </c>
      <c r="F529" s="2">
        <v>204</v>
      </c>
      <c r="G529" s="2">
        <v>0</v>
      </c>
      <c r="H529" s="2">
        <v>203.76</v>
      </c>
      <c r="I529" s="2">
        <v>0</v>
      </c>
      <c r="J529" s="63">
        <v>45259</v>
      </c>
      <c r="K529" s="85">
        <v>2</v>
      </c>
      <c r="L529" s="60">
        <v>1</v>
      </c>
      <c r="M529" s="15"/>
      <c r="N529" s="15"/>
      <c r="O529" s="15"/>
      <c r="P529" s="89" t="s">
        <v>9370</v>
      </c>
      <c r="Q529" s="16" t="s">
        <v>9371</v>
      </c>
      <c r="R529" s="86" t="s">
        <v>2587</v>
      </c>
      <c r="S529" s="15"/>
      <c r="T529" s="89" t="s">
        <v>9372</v>
      </c>
      <c r="U529" s="90">
        <v>203.76</v>
      </c>
      <c r="V529" s="86" t="s">
        <v>9924</v>
      </c>
      <c r="W529" s="88" t="s">
        <v>5504</v>
      </c>
    </row>
    <row r="530" spans="1:23" ht="15" customHeight="1" x14ac:dyDescent="0.2">
      <c r="A530" s="1" t="s">
        <v>9398</v>
      </c>
      <c r="B530" s="62" t="s">
        <v>9399</v>
      </c>
      <c r="C530" s="62" t="s">
        <v>5138</v>
      </c>
      <c r="D530" s="1" t="s">
        <v>9400</v>
      </c>
      <c r="E530" s="2">
        <v>1</v>
      </c>
      <c r="F530" s="2">
        <v>600</v>
      </c>
      <c r="G530" s="2">
        <v>126</v>
      </c>
      <c r="H530" s="2">
        <v>600</v>
      </c>
      <c r="I530" s="2">
        <v>126</v>
      </c>
      <c r="J530" s="63">
        <v>45259</v>
      </c>
      <c r="K530" s="85">
        <v>2</v>
      </c>
      <c r="L530" s="60">
        <v>1</v>
      </c>
      <c r="M530" s="15"/>
      <c r="N530" s="15"/>
      <c r="O530" s="15"/>
      <c r="P530" s="89" t="s">
        <v>371</v>
      </c>
      <c r="Q530" s="16" t="s">
        <v>372</v>
      </c>
      <c r="R530" s="86" t="s">
        <v>2587</v>
      </c>
      <c r="S530" s="15"/>
      <c r="T530" s="89" t="s">
        <v>9401</v>
      </c>
      <c r="U530" s="90">
        <v>726</v>
      </c>
      <c r="V530" s="86" t="s">
        <v>9924</v>
      </c>
      <c r="W530" s="88" t="s">
        <v>5249</v>
      </c>
    </row>
    <row r="531" spans="1:23" ht="15" customHeight="1" x14ac:dyDescent="0.2">
      <c r="A531" s="1" t="s">
        <v>9393</v>
      </c>
      <c r="B531" s="62" t="s">
        <v>9394</v>
      </c>
      <c r="C531" s="62" t="s">
        <v>5138</v>
      </c>
      <c r="D531" s="1" t="s">
        <v>9395</v>
      </c>
      <c r="E531" s="2">
        <v>0.5</v>
      </c>
      <c r="F531" s="2">
        <v>30</v>
      </c>
      <c r="G531" s="2">
        <v>6.3</v>
      </c>
      <c r="H531" s="2">
        <v>30</v>
      </c>
      <c r="I531" s="2">
        <v>3</v>
      </c>
      <c r="J531" s="63">
        <v>45259</v>
      </c>
      <c r="K531" s="85">
        <v>2</v>
      </c>
      <c r="L531" s="60">
        <v>1</v>
      </c>
      <c r="M531" s="15"/>
      <c r="N531" s="15"/>
      <c r="O531" s="15"/>
      <c r="P531" s="89" t="s">
        <v>385</v>
      </c>
      <c r="Q531" s="16" t="s">
        <v>9396</v>
      </c>
      <c r="R531" s="86" t="s">
        <v>2587</v>
      </c>
      <c r="S531" s="15"/>
      <c r="T531" s="89" t="s">
        <v>9397</v>
      </c>
      <c r="U531" s="90">
        <v>33</v>
      </c>
      <c r="V531" s="86" t="s">
        <v>9924</v>
      </c>
      <c r="W531" s="88" t="s">
        <v>5230</v>
      </c>
    </row>
    <row r="532" spans="1:23" ht="15" customHeight="1" x14ac:dyDescent="0.2">
      <c r="A532" s="1" t="s">
        <v>9355</v>
      </c>
      <c r="B532" s="62" t="s">
        <v>9356</v>
      </c>
      <c r="C532" s="62" t="s">
        <v>5138</v>
      </c>
      <c r="D532" s="1" t="s">
        <v>9357</v>
      </c>
      <c r="E532" s="2">
        <v>1</v>
      </c>
      <c r="F532" s="2">
        <v>430</v>
      </c>
      <c r="G532" s="2">
        <v>90.3</v>
      </c>
      <c r="H532" s="2">
        <v>430</v>
      </c>
      <c r="I532" s="2">
        <v>90.3</v>
      </c>
      <c r="J532" s="63">
        <v>45259</v>
      </c>
      <c r="K532" s="85">
        <v>2</v>
      </c>
      <c r="L532" s="60">
        <v>1</v>
      </c>
      <c r="M532" s="15"/>
      <c r="N532" s="15"/>
      <c r="O532" s="15"/>
      <c r="P532" s="89" t="s">
        <v>997</v>
      </c>
      <c r="Q532" s="16" t="s">
        <v>5368</v>
      </c>
      <c r="R532" s="86" t="s">
        <v>2587</v>
      </c>
      <c r="S532" s="15"/>
      <c r="T532" s="89" t="s">
        <v>9358</v>
      </c>
      <c r="U532" s="90">
        <v>520.29999999999995</v>
      </c>
      <c r="V532" s="86" t="s">
        <v>9924</v>
      </c>
      <c r="W532" s="88" t="s">
        <v>5504</v>
      </c>
    </row>
    <row r="533" spans="1:23" ht="15" customHeight="1" x14ac:dyDescent="0.2">
      <c r="A533" s="1" t="s">
        <v>9423</v>
      </c>
      <c r="B533" s="62" t="s">
        <v>9424</v>
      </c>
      <c r="C533" s="62" t="s">
        <v>5138</v>
      </c>
      <c r="D533" s="1" t="s">
        <v>9425</v>
      </c>
      <c r="E533" s="2">
        <v>0.1</v>
      </c>
      <c r="F533" s="2">
        <v>940.8</v>
      </c>
      <c r="G533" s="2">
        <v>197.56799999999998</v>
      </c>
      <c r="H533" s="2">
        <v>940.8</v>
      </c>
      <c r="I533" s="2">
        <v>197.57</v>
      </c>
      <c r="J533" s="63">
        <v>45259</v>
      </c>
      <c r="K533" s="85">
        <v>2</v>
      </c>
      <c r="L533" s="60">
        <v>1</v>
      </c>
      <c r="M533" s="15"/>
      <c r="N533" s="15"/>
      <c r="O533" s="15"/>
      <c r="P533" s="89" t="s">
        <v>170</v>
      </c>
      <c r="Q533" s="16" t="s">
        <v>7124</v>
      </c>
      <c r="R533" s="86" t="s">
        <v>2587</v>
      </c>
      <c r="S533" s="15"/>
      <c r="T533" s="89" t="s">
        <v>4128</v>
      </c>
      <c r="U533" s="90">
        <v>1138.3699999999999</v>
      </c>
      <c r="V533" s="86" t="s">
        <v>9924</v>
      </c>
      <c r="W533" s="88" t="s">
        <v>5279</v>
      </c>
    </row>
    <row r="534" spans="1:23" ht="15" customHeight="1" x14ac:dyDescent="0.2">
      <c r="A534" s="1" t="s">
        <v>9436</v>
      </c>
      <c r="B534" s="62" t="s">
        <v>9437</v>
      </c>
      <c r="C534" s="62" t="s">
        <v>5138</v>
      </c>
      <c r="D534" s="1" t="s">
        <v>9438</v>
      </c>
      <c r="E534" s="2">
        <v>0.1</v>
      </c>
      <c r="F534" s="2">
        <v>48</v>
      </c>
      <c r="G534" s="2">
        <v>10.08</v>
      </c>
      <c r="H534" s="2">
        <v>48</v>
      </c>
      <c r="I534" s="2">
        <v>10.08</v>
      </c>
      <c r="J534" s="63">
        <v>45259</v>
      </c>
      <c r="K534" s="85">
        <v>2</v>
      </c>
      <c r="L534" s="60">
        <v>1</v>
      </c>
      <c r="M534" s="15"/>
      <c r="N534" s="15"/>
      <c r="O534" s="15"/>
      <c r="P534" s="89" t="s">
        <v>597</v>
      </c>
      <c r="Q534" s="16" t="s">
        <v>598</v>
      </c>
      <c r="R534" s="86" t="s">
        <v>2587</v>
      </c>
      <c r="S534" s="15"/>
      <c r="T534" s="89" t="s">
        <v>9439</v>
      </c>
      <c r="U534" s="90">
        <v>58.08</v>
      </c>
      <c r="V534" s="86" t="s">
        <v>9924</v>
      </c>
      <c r="W534" s="88" t="s">
        <v>5279</v>
      </c>
    </row>
    <row r="535" spans="1:23" ht="15" customHeight="1" x14ac:dyDescent="0.2">
      <c r="A535" s="1" t="s">
        <v>9432</v>
      </c>
      <c r="B535" s="62" t="s">
        <v>9433</v>
      </c>
      <c r="C535" s="62" t="s">
        <v>5139</v>
      </c>
      <c r="D535" s="1" t="s">
        <v>9434</v>
      </c>
      <c r="E535" s="2">
        <v>0.1</v>
      </c>
      <c r="F535" s="2">
        <v>304.60000000000002</v>
      </c>
      <c r="G535" s="2">
        <v>63.966000000000001</v>
      </c>
      <c r="H535" s="2">
        <v>304.60000000000002</v>
      </c>
      <c r="I535" s="2">
        <v>63.97</v>
      </c>
      <c r="J535" s="63">
        <v>45259</v>
      </c>
      <c r="K535" s="85">
        <v>2</v>
      </c>
      <c r="L535" s="60">
        <v>1</v>
      </c>
      <c r="M535" s="15"/>
      <c r="N535" s="15"/>
      <c r="O535" s="15"/>
      <c r="P535" s="89" t="s">
        <v>215</v>
      </c>
      <c r="Q535" s="16" t="s">
        <v>7640</v>
      </c>
      <c r="R535" s="86" t="s">
        <v>2587</v>
      </c>
      <c r="S535" s="15"/>
      <c r="T535" s="89" t="s">
        <v>9435</v>
      </c>
      <c r="U535" s="90">
        <v>368.57</v>
      </c>
      <c r="V535" s="86" t="s">
        <v>9924</v>
      </c>
      <c r="W535" s="88" t="s">
        <v>5279</v>
      </c>
    </row>
    <row r="536" spans="1:23" ht="15" customHeight="1" x14ac:dyDescent="0.2">
      <c r="A536" s="1" t="s">
        <v>9362</v>
      </c>
      <c r="B536" s="62" t="s">
        <v>9363</v>
      </c>
      <c r="C536" s="62" t="s">
        <v>5138</v>
      </c>
      <c r="D536" s="1" t="s">
        <v>9364</v>
      </c>
      <c r="E536" s="2">
        <v>0.1</v>
      </c>
      <c r="F536" s="2">
        <v>282</v>
      </c>
      <c r="G536" s="2">
        <v>59.22</v>
      </c>
      <c r="H536" s="2">
        <v>281.94</v>
      </c>
      <c r="I536" s="2">
        <v>59.21</v>
      </c>
      <c r="J536" s="63">
        <v>45259</v>
      </c>
      <c r="K536" s="85">
        <v>2</v>
      </c>
      <c r="L536" s="60">
        <v>1</v>
      </c>
      <c r="M536" s="15"/>
      <c r="N536" s="15"/>
      <c r="O536" s="15"/>
      <c r="P536" s="89" t="s">
        <v>179</v>
      </c>
      <c r="Q536" s="16" t="s">
        <v>9365</v>
      </c>
      <c r="R536" s="86" t="s">
        <v>2587</v>
      </c>
      <c r="S536" s="15"/>
      <c r="T536" s="89" t="s">
        <v>9366</v>
      </c>
      <c r="U536" s="90">
        <v>341.15</v>
      </c>
      <c r="V536" s="86" t="s">
        <v>9924</v>
      </c>
      <c r="W536" s="88" t="s">
        <v>5504</v>
      </c>
    </row>
    <row r="537" spans="1:23" ht="15" customHeight="1" x14ac:dyDescent="0.2">
      <c r="A537" s="1" t="s">
        <v>9402</v>
      </c>
      <c r="B537" s="62" t="s">
        <v>9403</v>
      </c>
      <c r="C537" s="62" t="s">
        <v>5138</v>
      </c>
      <c r="D537" s="1" t="s">
        <v>9404</v>
      </c>
      <c r="E537" s="2">
        <v>1</v>
      </c>
      <c r="F537" s="2">
        <v>1145.5899999999999</v>
      </c>
      <c r="G537" s="2">
        <v>240.57389999999998</v>
      </c>
      <c r="H537" s="2">
        <v>1145.5899999999999</v>
      </c>
      <c r="I537" s="2">
        <v>240.57</v>
      </c>
      <c r="J537" s="63">
        <v>45259</v>
      </c>
      <c r="K537" s="85">
        <v>2</v>
      </c>
      <c r="L537" s="60">
        <v>1</v>
      </c>
      <c r="M537" s="15"/>
      <c r="N537" s="15"/>
      <c r="O537" s="15"/>
      <c r="P537" s="89" t="s">
        <v>6354</v>
      </c>
      <c r="Q537" s="16" t="s">
        <v>9405</v>
      </c>
      <c r="R537" s="86" t="s">
        <v>2587</v>
      </c>
      <c r="S537" s="15"/>
      <c r="T537" s="89">
        <v>45442100</v>
      </c>
      <c r="U537" s="90">
        <v>1386.16</v>
      </c>
      <c r="V537" s="86" t="s">
        <v>9924</v>
      </c>
      <c r="W537" s="88" t="s">
        <v>5249</v>
      </c>
    </row>
    <row r="538" spans="1:23" ht="15" customHeight="1" x14ac:dyDescent="0.2">
      <c r="A538" s="1" t="s">
        <v>9426</v>
      </c>
      <c r="B538" s="62" t="s">
        <v>9427</v>
      </c>
      <c r="C538" s="62" t="s">
        <v>5139</v>
      </c>
      <c r="D538" s="1" t="s">
        <v>9428</v>
      </c>
      <c r="E538" s="2">
        <v>1</v>
      </c>
      <c r="F538" s="2">
        <v>254.11</v>
      </c>
      <c r="G538" s="2">
        <v>53.363100000000003</v>
      </c>
      <c r="H538" s="2">
        <v>254.11</v>
      </c>
      <c r="I538" s="2">
        <v>53.36</v>
      </c>
      <c r="J538" s="63">
        <v>45259</v>
      </c>
      <c r="K538" s="85">
        <v>2</v>
      </c>
      <c r="L538" s="60">
        <v>1</v>
      </c>
      <c r="M538" s="15"/>
      <c r="N538" s="15"/>
      <c r="O538" s="15"/>
      <c r="P538" s="89" t="s">
        <v>34</v>
      </c>
      <c r="Q538" s="16" t="s">
        <v>451</v>
      </c>
      <c r="R538" s="86" t="s">
        <v>2587</v>
      </c>
      <c r="S538" s="15"/>
      <c r="T538" s="89" t="s">
        <v>35</v>
      </c>
      <c r="U538" s="90">
        <v>307.47000000000003</v>
      </c>
      <c r="V538" s="86" t="s">
        <v>9924</v>
      </c>
      <c r="W538" s="88" t="s">
        <v>5279</v>
      </c>
    </row>
    <row r="539" spans="1:23" ht="15" customHeight="1" x14ac:dyDescent="0.2">
      <c r="A539" s="1" t="s">
        <v>9420</v>
      </c>
      <c r="B539" s="62" t="s">
        <v>9421</v>
      </c>
      <c r="C539" s="62" t="s">
        <v>5139</v>
      </c>
      <c r="D539" s="1" t="s">
        <v>9422</v>
      </c>
      <c r="E539" s="2">
        <v>1</v>
      </c>
      <c r="F539" s="2">
        <v>147.34</v>
      </c>
      <c r="G539" s="2">
        <v>30.941399999999998</v>
      </c>
      <c r="H539" s="2">
        <v>147.34</v>
      </c>
      <c r="I539" s="2">
        <v>30.94</v>
      </c>
      <c r="J539" s="63">
        <v>45259</v>
      </c>
      <c r="K539" s="85">
        <v>2</v>
      </c>
      <c r="L539" s="60">
        <v>1</v>
      </c>
      <c r="M539" s="15"/>
      <c r="N539" s="15"/>
      <c r="O539" s="15"/>
      <c r="P539" s="89" t="s">
        <v>34</v>
      </c>
      <c r="Q539" s="16" t="s">
        <v>3298</v>
      </c>
      <c r="R539" s="86" t="s">
        <v>2587</v>
      </c>
      <c r="S539" s="15"/>
      <c r="T539" s="89" t="s">
        <v>35</v>
      </c>
      <c r="U539" s="90">
        <v>178.28</v>
      </c>
      <c r="V539" s="86" t="s">
        <v>9924</v>
      </c>
      <c r="W539" s="88" t="s">
        <v>5279</v>
      </c>
    </row>
    <row r="540" spans="1:23" ht="15" customHeight="1" x14ac:dyDescent="0.2">
      <c r="A540" s="1" t="s">
        <v>9386</v>
      </c>
      <c r="B540" s="62" t="s">
        <v>9387</v>
      </c>
      <c r="C540" s="62" t="s">
        <v>5138</v>
      </c>
      <c r="D540" s="1" t="s">
        <v>9388</v>
      </c>
      <c r="E540" s="2">
        <v>0.2</v>
      </c>
      <c r="F540" s="2">
        <v>288.58</v>
      </c>
      <c r="G540" s="2">
        <v>60.601799999999997</v>
      </c>
      <c r="H540" s="2">
        <v>288.58</v>
      </c>
      <c r="I540" s="2">
        <v>60.6</v>
      </c>
      <c r="J540" s="63">
        <v>45259</v>
      </c>
      <c r="K540" s="85">
        <v>2</v>
      </c>
      <c r="L540" s="60">
        <v>1</v>
      </c>
      <c r="M540" s="15"/>
      <c r="N540" s="15"/>
      <c r="O540" s="15"/>
      <c r="P540" s="89" t="s">
        <v>1376</v>
      </c>
      <c r="Q540" s="16" t="s">
        <v>9717</v>
      </c>
      <c r="R540" s="86" t="s">
        <v>2587</v>
      </c>
      <c r="S540" s="15"/>
      <c r="T540" s="89" t="s">
        <v>1378</v>
      </c>
      <c r="U540" s="90">
        <v>349.18</v>
      </c>
      <c r="V540" s="86" t="s">
        <v>9924</v>
      </c>
      <c r="W540" s="88" t="s">
        <v>5230</v>
      </c>
    </row>
    <row r="541" spans="1:23" ht="15" customHeight="1" x14ac:dyDescent="0.2">
      <c r="A541" s="1" t="s">
        <v>9389</v>
      </c>
      <c r="B541" s="62" t="s">
        <v>9390</v>
      </c>
      <c r="C541" s="62" t="s">
        <v>5138</v>
      </c>
      <c r="D541" s="1" t="s">
        <v>9391</v>
      </c>
      <c r="E541" s="2">
        <v>0.5</v>
      </c>
      <c r="F541" s="2">
        <v>171.86</v>
      </c>
      <c r="G541" s="2">
        <v>36.090600000000002</v>
      </c>
      <c r="H541" s="2">
        <v>142.03</v>
      </c>
      <c r="I541" s="2">
        <v>29.83</v>
      </c>
      <c r="J541" s="63">
        <v>45259</v>
      </c>
      <c r="K541" s="85">
        <v>1</v>
      </c>
      <c r="L541" s="60">
        <v>1</v>
      </c>
      <c r="M541" s="15"/>
      <c r="N541" s="15"/>
      <c r="O541" s="15"/>
      <c r="P541" s="89" t="s">
        <v>245</v>
      </c>
      <c r="Q541" s="16" t="s">
        <v>9392</v>
      </c>
      <c r="R541" s="86" t="s">
        <v>2587</v>
      </c>
      <c r="S541" s="15"/>
      <c r="T541" s="89" t="s">
        <v>3098</v>
      </c>
      <c r="U541" s="90">
        <v>171.86</v>
      </c>
      <c r="V541" s="86" t="s">
        <v>9924</v>
      </c>
      <c r="W541" s="88" t="s">
        <v>5289</v>
      </c>
    </row>
    <row r="542" spans="1:23" ht="15" customHeight="1" x14ac:dyDescent="0.2">
      <c r="A542" s="1" t="s">
        <v>9373</v>
      </c>
      <c r="B542" s="62" t="s">
        <v>9374</v>
      </c>
      <c r="C542" s="62" t="s">
        <v>5138</v>
      </c>
      <c r="D542" s="1" t="s">
        <v>9375</v>
      </c>
      <c r="E542" s="2">
        <v>1</v>
      </c>
      <c r="F542" s="2">
        <v>1365</v>
      </c>
      <c r="G542" s="2">
        <v>286.64999999999998</v>
      </c>
      <c r="H542" s="2">
        <v>1365</v>
      </c>
      <c r="I542" s="2">
        <v>286.64999999999998</v>
      </c>
      <c r="J542" s="63">
        <v>45259</v>
      </c>
      <c r="K542" s="85">
        <v>2</v>
      </c>
      <c r="L542" s="60">
        <v>1</v>
      </c>
      <c r="M542" s="15"/>
      <c r="N542" s="15"/>
      <c r="O542" s="15"/>
      <c r="P542" s="89" t="s">
        <v>9376</v>
      </c>
      <c r="Q542" s="16" t="s">
        <v>9377</v>
      </c>
      <c r="R542" s="86" t="s">
        <v>2587</v>
      </c>
      <c r="S542" s="15"/>
      <c r="T542" s="89">
        <v>45454461</v>
      </c>
      <c r="U542" s="90">
        <v>1651.65</v>
      </c>
      <c r="V542" s="86" t="s">
        <v>9924</v>
      </c>
      <c r="W542" s="88" t="s">
        <v>5226</v>
      </c>
    </row>
    <row r="543" spans="1:23" ht="15" customHeight="1" x14ac:dyDescent="0.2">
      <c r="A543" s="1" t="s">
        <v>9406</v>
      </c>
      <c r="B543" s="62" t="s">
        <v>9407</v>
      </c>
      <c r="C543" s="62" t="s">
        <v>5138</v>
      </c>
      <c r="D543" s="1" t="s">
        <v>9408</v>
      </c>
      <c r="E543" s="2">
        <v>0.2</v>
      </c>
      <c r="F543" s="2">
        <v>1964.36</v>
      </c>
      <c r="G543" s="2">
        <v>412.51559999999995</v>
      </c>
      <c r="H543" s="2">
        <v>1964.36</v>
      </c>
      <c r="I543" s="2">
        <v>412.52</v>
      </c>
      <c r="J543" s="63">
        <v>45259</v>
      </c>
      <c r="K543" s="85">
        <v>2</v>
      </c>
      <c r="L543" s="60">
        <v>1</v>
      </c>
      <c r="M543" s="15"/>
      <c r="N543" s="15"/>
      <c r="O543" s="15"/>
      <c r="P543" s="89" t="s">
        <v>5322</v>
      </c>
      <c r="Q543" s="16" t="s">
        <v>9409</v>
      </c>
      <c r="R543" s="86" t="s">
        <v>2587</v>
      </c>
      <c r="S543" s="15"/>
      <c r="T543" s="89" t="s">
        <v>5323</v>
      </c>
      <c r="U543" s="90">
        <v>2376.88</v>
      </c>
      <c r="V543" s="86" t="s">
        <v>9924</v>
      </c>
      <c r="W543" s="88" t="s">
        <v>5230</v>
      </c>
    </row>
    <row r="544" spans="1:23" ht="15" customHeight="1" x14ac:dyDescent="0.2">
      <c r="A544" s="1" t="s">
        <v>9495</v>
      </c>
      <c r="B544" s="62" t="s">
        <v>9496</v>
      </c>
      <c r="C544" s="62" t="s">
        <v>5138</v>
      </c>
      <c r="D544" s="1" t="s">
        <v>9497</v>
      </c>
      <c r="E544" s="2">
        <v>0.1</v>
      </c>
      <c r="F544" s="2">
        <v>2332.64</v>
      </c>
      <c r="G544" s="2">
        <v>489.85439999999994</v>
      </c>
      <c r="H544" s="2">
        <v>2332.64</v>
      </c>
      <c r="I544" s="2">
        <v>489.85</v>
      </c>
      <c r="J544" s="63">
        <v>45260</v>
      </c>
      <c r="K544" s="85">
        <v>2</v>
      </c>
      <c r="L544" s="60">
        <v>1</v>
      </c>
      <c r="M544" s="15"/>
      <c r="N544" s="15"/>
      <c r="O544" s="15"/>
      <c r="P544" s="89" t="s">
        <v>9961</v>
      </c>
      <c r="Q544" s="16" t="s">
        <v>2166</v>
      </c>
      <c r="R544" s="86" t="s">
        <v>2587</v>
      </c>
      <c r="S544" s="15"/>
      <c r="T544" s="89" t="s">
        <v>705</v>
      </c>
      <c r="U544" s="90">
        <v>2822.49</v>
      </c>
      <c r="V544" s="86" t="s">
        <v>9924</v>
      </c>
      <c r="W544" s="88" t="s">
        <v>5460</v>
      </c>
    </row>
    <row r="545" spans="1:23" ht="15" customHeight="1" x14ac:dyDescent="0.2">
      <c r="A545" s="1" t="s">
        <v>9485</v>
      </c>
      <c r="B545" s="62" t="s">
        <v>9486</v>
      </c>
      <c r="C545" s="62" t="s">
        <v>5138</v>
      </c>
      <c r="D545" s="1" t="s">
        <v>9487</v>
      </c>
      <c r="E545" s="2">
        <v>0.1</v>
      </c>
      <c r="F545" s="2">
        <v>350</v>
      </c>
      <c r="G545" s="2">
        <v>73.5</v>
      </c>
      <c r="H545" s="2">
        <v>350</v>
      </c>
      <c r="I545" s="2">
        <v>73.5</v>
      </c>
      <c r="J545" s="63">
        <v>45260</v>
      </c>
      <c r="K545" s="85">
        <v>2</v>
      </c>
      <c r="L545" s="60">
        <v>1</v>
      </c>
      <c r="M545" s="15"/>
      <c r="N545" s="15"/>
      <c r="O545" s="15"/>
      <c r="P545" s="89" t="s">
        <v>9971</v>
      </c>
      <c r="Q545" s="16" t="s">
        <v>7694</v>
      </c>
      <c r="R545" s="86" t="s">
        <v>2587</v>
      </c>
      <c r="S545" s="15"/>
      <c r="T545" s="89" t="s">
        <v>7695</v>
      </c>
      <c r="U545" s="90">
        <v>423.5</v>
      </c>
      <c r="V545" s="86" t="s">
        <v>9924</v>
      </c>
      <c r="W545" s="88" t="s">
        <v>5279</v>
      </c>
    </row>
    <row r="546" spans="1:23" ht="15" customHeight="1" x14ac:dyDescent="0.2">
      <c r="A546" s="1" t="s">
        <v>9488</v>
      </c>
      <c r="B546" s="62" t="s">
        <v>9489</v>
      </c>
      <c r="C546" s="62" t="s">
        <v>5139</v>
      </c>
      <c r="D546" s="1" t="s">
        <v>9490</v>
      </c>
      <c r="E546" s="2">
        <v>0.1</v>
      </c>
      <c r="F546" s="2">
        <v>360</v>
      </c>
      <c r="G546" s="2">
        <v>75.599999999999994</v>
      </c>
      <c r="H546" s="2">
        <v>360</v>
      </c>
      <c r="I546" s="2">
        <v>75.599999999999994</v>
      </c>
      <c r="J546" s="63">
        <v>45260</v>
      </c>
      <c r="K546" s="85">
        <v>2</v>
      </c>
      <c r="L546" s="60">
        <v>1</v>
      </c>
      <c r="M546" s="15"/>
      <c r="N546" s="15"/>
      <c r="O546" s="15"/>
      <c r="P546" s="89" t="s">
        <v>9971</v>
      </c>
      <c r="Q546" s="16" t="s">
        <v>793</v>
      </c>
      <c r="R546" s="86" t="s">
        <v>2587</v>
      </c>
      <c r="S546" s="15"/>
      <c r="T546" s="89" t="s">
        <v>7695</v>
      </c>
      <c r="U546" s="90">
        <v>435.6</v>
      </c>
      <c r="V546" s="86" t="s">
        <v>9924</v>
      </c>
      <c r="W546" s="88" t="s">
        <v>5279</v>
      </c>
    </row>
    <row r="547" spans="1:23" ht="15" customHeight="1" x14ac:dyDescent="0.2">
      <c r="A547" s="1" t="s">
        <v>9536</v>
      </c>
      <c r="B547" s="62" t="s">
        <v>9537</v>
      </c>
      <c r="C547" s="62" t="s">
        <v>5139</v>
      </c>
      <c r="D547" s="1" t="s">
        <v>9926</v>
      </c>
      <c r="E547" s="2">
        <v>1</v>
      </c>
      <c r="F547" s="2">
        <v>330.58</v>
      </c>
      <c r="G547" s="2">
        <v>69.42179999999999</v>
      </c>
      <c r="H547" s="2">
        <v>330.58</v>
      </c>
      <c r="I547" s="2">
        <v>69.42</v>
      </c>
      <c r="J547" s="63">
        <v>45260</v>
      </c>
      <c r="K547" s="85">
        <v>2</v>
      </c>
      <c r="L547" s="60">
        <v>1</v>
      </c>
      <c r="M547" s="15"/>
      <c r="N547" s="15"/>
      <c r="O547" s="15"/>
      <c r="P547" s="89" t="s">
        <v>9974</v>
      </c>
      <c r="Q547" s="16" t="s">
        <v>9538</v>
      </c>
      <c r="R547" s="86" t="s">
        <v>2587</v>
      </c>
      <c r="S547" s="15"/>
      <c r="T547" s="89" t="s">
        <v>9206</v>
      </c>
      <c r="U547" s="90">
        <v>400</v>
      </c>
      <c r="V547" s="86" t="s">
        <v>9924</v>
      </c>
      <c r="W547" s="88" t="s">
        <v>5279</v>
      </c>
    </row>
    <row r="548" spans="1:23" ht="15" customHeight="1" x14ac:dyDescent="0.2">
      <c r="A548" s="1" t="s">
        <v>9446</v>
      </c>
      <c r="B548" s="62" t="s">
        <v>9447</v>
      </c>
      <c r="C548" s="62" t="s">
        <v>5139</v>
      </c>
      <c r="D548" s="1" t="s">
        <v>9448</v>
      </c>
      <c r="E548" s="2">
        <v>1</v>
      </c>
      <c r="F548" s="2">
        <v>2231.4</v>
      </c>
      <c r="G548" s="2">
        <v>468.59399999999999</v>
      </c>
      <c r="H548" s="2">
        <v>2231.4</v>
      </c>
      <c r="I548" s="2">
        <v>468.59</v>
      </c>
      <c r="J548" s="63">
        <v>45260</v>
      </c>
      <c r="K548" s="85">
        <v>2</v>
      </c>
      <c r="L548" s="60">
        <v>1</v>
      </c>
      <c r="M548" s="15"/>
      <c r="N548" s="15"/>
      <c r="O548" s="15"/>
      <c r="P548" s="89" t="s">
        <v>417</v>
      </c>
      <c r="Q548" s="16" t="s">
        <v>8115</v>
      </c>
      <c r="R548" s="86" t="s">
        <v>2587</v>
      </c>
      <c r="S548" s="15"/>
      <c r="T548" s="89" t="s">
        <v>7379</v>
      </c>
      <c r="U548" s="90">
        <v>2699.99</v>
      </c>
      <c r="V548" s="86" t="s">
        <v>9924</v>
      </c>
      <c r="W548" s="88" t="s">
        <v>9449</v>
      </c>
    </row>
    <row r="549" spans="1:23" ht="15" customHeight="1" x14ac:dyDescent="0.2">
      <c r="A549" s="1" t="s">
        <v>9512</v>
      </c>
      <c r="B549" s="62" t="s">
        <v>9513</v>
      </c>
      <c r="C549" s="62" t="s">
        <v>5139</v>
      </c>
      <c r="D549" s="1" t="s">
        <v>9514</v>
      </c>
      <c r="E549" s="2">
        <v>0.2</v>
      </c>
      <c r="F549" s="2">
        <v>86</v>
      </c>
      <c r="G549" s="2">
        <v>18.059999999999999</v>
      </c>
      <c r="H549" s="2">
        <v>86</v>
      </c>
      <c r="I549" s="2">
        <v>18.059999999999999</v>
      </c>
      <c r="J549" s="63">
        <v>45260</v>
      </c>
      <c r="K549" s="85">
        <v>2</v>
      </c>
      <c r="L549" s="60">
        <v>1</v>
      </c>
      <c r="M549" s="15"/>
      <c r="N549" s="15"/>
      <c r="O549" s="15"/>
      <c r="P549" s="89" t="s">
        <v>9515</v>
      </c>
      <c r="Q549" s="16" t="s">
        <v>9516</v>
      </c>
      <c r="R549" s="86" t="s">
        <v>2587</v>
      </c>
      <c r="S549" s="15"/>
      <c r="T549" s="89" t="s">
        <v>590</v>
      </c>
      <c r="U549" s="90">
        <v>104.06</v>
      </c>
      <c r="V549" s="86" t="s">
        <v>9924</v>
      </c>
      <c r="W549" s="88" t="s">
        <v>5230</v>
      </c>
    </row>
    <row r="550" spans="1:23" ht="15" customHeight="1" x14ac:dyDescent="0.2">
      <c r="A550" s="1" t="s">
        <v>9524</v>
      </c>
      <c r="B550" s="62" t="s">
        <v>9525</v>
      </c>
      <c r="C550" s="62" t="s">
        <v>5138</v>
      </c>
      <c r="D550" s="1" t="s">
        <v>9526</v>
      </c>
      <c r="E550" s="2">
        <v>0.2</v>
      </c>
      <c r="F550" s="2">
        <v>100.06</v>
      </c>
      <c r="G550" s="2">
        <v>21.012599999999999</v>
      </c>
      <c r="H550" s="2">
        <v>100.06</v>
      </c>
      <c r="I550" s="2">
        <v>21.01</v>
      </c>
      <c r="J550" s="63">
        <v>45260</v>
      </c>
      <c r="K550" s="85">
        <v>2</v>
      </c>
      <c r="L550" s="60">
        <v>1</v>
      </c>
      <c r="M550" s="15"/>
      <c r="N550" s="15"/>
      <c r="O550" s="15"/>
      <c r="P550" s="89" t="s">
        <v>828</v>
      </c>
      <c r="Q550" s="16" t="s">
        <v>829</v>
      </c>
      <c r="R550" s="86" t="s">
        <v>2587</v>
      </c>
      <c r="S550" s="15"/>
      <c r="T550" s="89" t="s">
        <v>31</v>
      </c>
      <c r="U550" s="90">
        <v>121.07</v>
      </c>
      <c r="V550" s="86" t="s">
        <v>9924</v>
      </c>
      <c r="W550" s="88" t="s">
        <v>5230</v>
      </c>
    </row>
    <row r="551" spans="1:23" ht="15" customHeight="1" x14ac:dyDescent="0.2">
      <c r="A551" s="1" t="s">
        <v>9470</v>
      </c>
      <c r="B551" s="62" t="s">
        <v>9471</v>
      </c>
      <c r="C551" s="62" t="s">
        <v>5138</v>
      </c>
      <c r="D551" s="1" t="s">
        <v>9472</v>
      </c>
      <c r="E551" s="2">
        <v>0.1</v>
      </c>
      <c r="F551" s="2">
        <v>13.8</v>
      </c>
      <c r="G551" s="2">
        <v>2.8980000000000001</v>
      </c>
      <c r="H551" s="2">
        <v>13.8</v>
      </c>
      <c r="I551" s="2">
        <v>2.9</v>
      </c>
      <c r="J551" s="63">
        <v>45260</v>
      </c>
      <c r="K551" s="85">
        <v>2</v>
      </c>
      <c r="L551" s="60">
        <v>1</v>
      </c>
      <c r="M551" s="15"/>
      <c r="N551" s="15"/>
      <c r="O551" s="15"/>
      <c r="P551" s="89" t="s">
        <v>828</v>
      </c>
      <c r="Q551" s="16" t="s">
        <v>829</v>
      </c>
      <c r="R551" s="86" t="s">
        <v>2587</v>
      </c>
      <c r="S551" s="15"/>
      <c r="T551" s="89" t="s">
        <v>9473</v>
      </c>
      <c r="U551" s="90">
        <v>16.7</v>
      </c>
      <c r="V551" s="86" t="s">
        <v>9924</v>
      </c>
      <c r="W551" s="88" t="s">
        <v>5279</v>
      </c>
    </row>
    <row r="552" spans="1:23" ht="15" customHeight="1" x14ac:dyDescent="0.2">
      <c r="A552" s="1" t="s">
        <v>9482</v>
      </c>
      <c r="B552" s="62" t="s">
        <v>9483</v>
      </c>
      <c r="C552" s="62" t="s">
        <v>5138</v>
      </c>
      <c r="D552" s="1" t="s">
        <v>9484</v>
      </c>
      <c r="E552" s="2">
        <v>0.1</v>
      </c>
      <c r="F552" s="2">
        <v>100.6</v>
      </c>
      <c r="G552" s="2">
        <v>21.125999999999998</v>
      </c>
      <c r="H552" s="2">
        <v>100.06</v>
      </c>
      <c r="I552" s="2">
        <v>21.01</v>
      </c>
      <c r="J552" s="63">
        <v>45260</v>
      </c>
      <c r="K552" s="85">
        <v>2</v>
      </c>
      <c r="L552" s="60">
        <v>1</v>
      </c>
      <c r="M552" s="15"/>
      <c r="N552" s="15"/>
      <c r="O552" s="15"/>
      <c r="P552" s="89" t="s">
        <v>828</v>
      </c>
      <c r="Q552" s="16" t="s">
        <v>829</v>
      </c>
      <c r="R552" s="86" t="s">
        <v>2587</v>
      </c>
      <c r="S552" s="15"/>
      <c r="T552" s="89" t="s">
        <v>2385</v>
      </c>
      <c r="U552" s="90">
        <v>121.07</v>
      </c>
      <c r="V552" s="86" t="s">
        <v>9924</v>
      </c>
      <c r="W552" s="88" t="s">
        <v>5279</v>
      </c>
    </row>
    <row r="553" spans="1:23" ht="15" customHeight="1" x14ac:dyDescent="0.2">
      <c r="A553" s="1" t="s">
        <v>9533</v>
      </c>
      <c r="B553" s="62" t="s">
        <v>9534</v>
      </c>
      <c r="C553" s="62" t="s">
        <v>5138</v>
      </c>
      <c r="D553" s="1" t="s">
        <v>9535</v>
      </c>
      <c r="E553" s="2">
        <v>0.2</v>
      </c>
      <c r="F553" s="2">
        <v>138.36000000000001</v>
      </c>
      <c r="G553" s="2">
        <v>29.055600000000002</v>
      </c>
      <c r="H553" s="2">
        <v>138.36000000000001</v>
      </c>
      <c r="I553" s="2">
        <v>29.06</v>
      </c>
      <c r="J553" s="63">
        <v>45260</v>
      </c>
      <c r="K553" s="85">
        <v>2</v>
      </c>
      <c r="L553" s="60">
        <v>1</v>
      </c>
      <c r="M553" s="15"/>
      <c r="N553" s="15"/>
      <c r="O553" s="15"/>
      <c r="P553" s="89" t="s">
        <v>828</v>
      </c>
      <c r="Q553" s="16" t="s">
        <v>829</v>
      </c>
      <c r="R553" s="86" t="s">
        <v>2587</v>
      </c>
      <c r="S553" s="15"/>
      <c r="T553" s="89" t="s">
        <v>6387</v>
      </c>
      <c r="U553" s="90">
        <v>167.42</v>
      </c>
      <c r="V553" s="86" t="s">
        <v>9924</v>
      </c>
      <c r="W553" s="88" t="s">
        <v>5230</v>
      </c>
    </row>
    <row r="554" spans="1:23" ht="15" customHeight="1" x14ac:dyDescent="0.2">
      <c r="A554" s="1" t="s">
        <v>9503</v>
      </c>
      <c r="B554" s="62" t="s">
        <v>9504</v>
      </c>
      <c r="C554" s="62" t="s">
        <v>2591</v>
      </c>
      <c r="D554" s="1" t="s">
        <v>9505</v>
      </c>
      <c r="E554" s="2">
        <v>1</v>
      </c>
      <c r="F554" s="2">
        <v>39984</v>
      </c>
      <c r="G554" s="2">
        <v>8396.64</v>
      </c>
      <c r="H554" s="2">
        <v>39000</v>
      </c>
      <c r="I554" s="2">
        <v>8190</v>
      </c>
      <c r="J554" s="63">
        <v>45260</v>
      </c>
      <c r="K554" s="85">
        <v>1</v>
      </c>
      <c r="L554" s="60">
        <v>1</v>
      </c>
      <c r="M554" s="15"/>
      <c r="N554" s="15"/>
      <c r="O554" s="15"/>
      <c r="P554" s="89" t="s">
        <v>3163</v>
      </c>
      <c r="Q554" s="16" t="s">
        <v>3383</v>
      </c>
      <c r="R554" s="86" t="s">
        <v>2587</v>
      </c>
      <c r="S554" s="15"/>
      <c r="T554" s="89" t="s">
        <v>2115</v>
      </c>
      <c r="U554" s="90">
        <v>47190</v>
      </c>
      <c r="V554" s="86" t="s">
        <v>9924</v>
      </c>
      <c r="W554" s="88" t="s">
        <v>5460</v>
      </c>
    </row>
    <row r="555" spans="1:23" ht="15" customHeight="1" x14ac:dyDescent="0.2">
      <c r="A555" s="1" t="s">
        <v>9459</v>
      </c>
      <c r="B555" s="62" t="s">
        <v>9460</v>
      </c>
      <c r="C555" s="62" t="s">
        <v>5138</v>
      </c>
      <c r="D555" s="1" t="s">
        <v>9461</v>
      </c>
      <c r="E555" s="2">
        <v>1</v>
      </c>
      <c r="F555" s="2">
        <v>158.12</v>
      </c>
      <c r="G555" s="2">
        <v>33.205199999999998</v>
      </c>
      <c r="H555" s="2">
        <v>158.12</v>
      </c>
      <c r="I555" s="2">
        <v>33.21</v>
      </c>
      <c r="J555" s="63">
        <v>45260</v>
      </c>
      <c r="K555" s="85">
        <v>2</v>
      </c>
      <c r="L555" s="60">
        <v>1</v>
      </c>
      <c r="M555" s="15"/>
      <c r="N555" s="15"/>
      <c r="O555" s="15"/>
      <c r="P555" s="89" t="s">
        <v>334</v>
      </c>
      <c r="Q555" s="16" t="s">
        <v>7780</v>
      </c>
      <c r="R555" s="86" t="s">
        <v>2587</v>
      </c>
      <c r="S555" s="15"/>
      <c r="T555" s="89" t="s">
        <v>1027</v>
      </c>
      <c r="U555" s="90">
        <v>191.33</v>
      </c>
      <c r="V555" s="86" t="s">
        <v>9924</v>
      </c>
      <c r="W555" s="88" t="s">
        <v>5249</v>
      </c>
    </row>
    <row r="556" spans="1:23" ht="15" customHeight="1" x14ac:dyDescent="0.2">
      <c r="A556" s="1" t="s">
        <v>9491</v>
      </c>
      <c r="B556" s="62" t="s">
        <v>9492</v>
      </c>
      <c r="C556" s="62" t="s">
        <v>5138</v>
      </c>
      <c r="D556" s="1" t="s">
        <v>9493</v>
      </c>
      <c r="E556" s="2">
        <v>0.5</v>
      </c>
      <c r="F556" s="2">
        <v>59.93</v>
      </c>
      <c r="G556" s="2">
        <v>12.5853</v>
      </c>
      <c r="H556" s="2">
        <v>59.93</v>
      </c>
      <c r="I556" s="2">
        <v>12.59</v>
      </c>
      <c r="J556" s="63">
        <v>45260</v>
      </c>
      <c r="K556" s="85">
        <v>2</v>
      </c>
      <c r="L556" s="60">
        <v>1</v>
      </c>
      <c r="M556" s="15"/>
      <c r="N556" s="15"/>
      <c r="O556" s="15"/>
      <c r="P556" s="89" t="s">
        <v>352</v>
      </c>
      <c r="Q556" s="16" t="s">
        <v>693</v>
      </c>
      <c r="R556" s="86" t="s">
        <v>2587</v>
      </c>
      <c r="S556" s="15"/>
      <c r="T556" s="89" t="s">
        <v>9494</v>
      </c>
      <c r="U556" s="90">
        <v>72.52</v>
      </c>
      <c r="V556" s="86" t="s">
        <v>9924</v>
      </c>
      <c r="W556" s="88" t="s">
        <v>5230</v>
      </c>
    </row>
    <row r="557" spans="1:23" ht="15" customHeight="1" x14ac:dyDescent="0.2">
      <c r="A557" s="1" t="s">
        <v>9477</v>
      </c>
      <c r="B557" s="62" t="s">
        <v>9478</v>
      </c>
      <c r="C557" s="62" t="s">
        <v>5138</v>
      </c>
      <c r="D557" s="1" t="s">
        <v>9479</v>
      </c>
      <c r="E557" s="2">
        <v>0.1</v>
      </c>
      <c r="F557" s="2">
        <v>22.31</v>
      </c>
      <c r="G557" s="2">
        <v>4.6850999999999994</v>
      </c>
      <c r="H557" s="2">
        <v>22.31</v>
      </c>
      <c r="I557" s="2">
        <v>4.6900000000000004</v>
      </c>
      <c r="J557" s="63">
        <v>45260</v>
      </c>
      <c r="K557" s="85">
        <v>2</v>
      </c>
      <c r="L557" s="60">
        <v>1</v>
      </c>
      <c r="M557" s="15"/>
      <c r="N557" s="15"/>
      <c r="O557" s="15"/>
      <c r="P557" s="89" t="s">
        <v>607</v>
      </c>
      <c r="Q557" s="16" t="s">
        <v>6110</v>
      </c>
      <c r="R557" s="86" t="s">
        <v>2587</v>
      </c>
      <c r="S557" s="15"/>
      <c r="T557" s="89" t="s">
        <v>608</v>
      </c>
      <c r="U557" s="90">
        <v>27</v>
      </c>
      <c r="V557" s="86" t="s">
        <v>9924</v>
      </c>
      <c r="W557" s="88" t="s">
        <v>5279</v>
      </c>
    </row>
    <row r="558" spans="1:23" ht="15" customHeight="1" x14ac:dyDescent="0.2">
      <c r="A558" s="1" t="s">
        <v>9440</v>
      </c>
      <c r="B558" s="62" t="s">
        <v>9441</v>
      </c>
      <c r="C558" s="62" t="s">
        <v>5138</v>
      </c>
      <c r="D558" s="1" t="s">
        <v>9442</v>
      </c>
      <c r="E558" s="2">
        <v>1</v>
      </c>
      <c r="F558" s="2">
        <v>17</v>
      </c>
      <c r="G558" s="2">
        <v>3.57</v>
      </c>
      <c r="H558" s="2">
        <v>14.5</v>
      </c>
      <c r="I558" s="2">
        <v>3.05</v>
      </c>
      <c r="J558" s="63">
        <v>45260</v>
      </c>
      <c r="K558" s="85">
        <v>2</v>
      </c>
      <c r="L558" s="60">
        <v>1</v>
      </c>
      <c r="M558" s="15"/>
      <c r="N558" s="15"/>
      <c r="O558" s="15"/>
      <c r="P558" s="89" t="s">
        <v>607</v>
      </c>
      <c r="Q558" s="16" t="s">
        <v>6110</v>
      </c>
      <c r="R558" s="86" t="s">
        <v>2587</v>
      </c>
      <c r="S558" s="15"/>
      <c r="T558" s="89" t="s">
        <v>128</v>
      </c>
      <c r="U558" s="90">
        <v>17.55</v>
      </c>
      <c r="V558" s="86" t="s">
        <v>9924</v>
      </c>
      <c r="W558" s="88" t="s">
        <v>5230</v>
      </c>
    </row>
    <row r="559" spans="1:23" ht="15" customHeight="1" x14ac:dyDescent="0.2">
      <c r="A559" s="1" t="s">
        <v>9465</v>
      </c>
      <c r="B559" s="62" t="s">
        <v>9466</v>
      </c>
      <c r="C559" s="62" t="s">
        <v>5138</v>
      </c>
      <c r="D559" s="1" t="s">
        <v>9467</v>
      </c>
      <c r="E559" s="2">
        <v>1</v>
      </c>
      <c r="F559" s="2">
        <v>123.98</v>
      </c>
      <c r="G559" s="2">
        <v>26.035799999999998</v>
      </c>
      <c r="H559" s="2">
        <v>123.98</v>
      </c>
      <c r="I559" s="2">
        <v>26.04</v>
      </c>
      <c r="J559" s="63">
        <v>45260</v>
      </c>
      <c r="K559" s="85">
        <v>2</v>
      </c>
      <c r="L559" s="60">
        <v>1</v>
      </c>
      <c r="M559" s="15"/>
      <c r="N559" s="15"/>
      <c r="O559" s="15"/>
      <c r="P559" s="89" t="s">
        <v>9921</v>
      </c>
      <c r="Q559" s="16" t="s">
        <v>9468</v>
      </c>
      <c r="R559" s="86" t="s">
        <v>2587</v>
      </c>
      <c r="S559" s="15"/>
      <c r="T559" s="89" t="s">
        <v>9469</v>
      </c>
      <c r="U559" s="90">
        <v>150.02000000000001</v>
      </c>
      <c r="V559" s="86" t="s">
        <v>9924</v>
      </c>
      <c r="W559" s="88" t="s">
        <v>5249</v>
      </c>
    </row>
    <row r="560" spans="1:23" ht="15" customHeight="1" x14ac:dyDescent="0.2">
      <c r="A560" s="1" t="s">
        <v>9453</v>
      </c>
      <c r="B560" s="62" t="s">
        <v>9454</v>
      </c>
      <c r="C560" s="62" t="s">
        <v>5138</v>
      </c>
      <c r="D560" s="1" t="s">
        <v>9455</v>
      </c>
      <c r="E560" s="2">
        <v>0.1</v>
      </c>
      <c r="F560" s="2">
        <v>595</v>
      </c>
      <c r="G560" s="2">
        <v>124.94999999999999</v>
      </c>
      <c r="H560" s="2">
        <v>595</v>
      </c>
      <c r="I560" s="2">
        <v>124.95</v>
      </c>
      <c r="J560" s="63">
        <v>45260</v>
      </c>
      <c r="K560" s="85">
        <v>2</v>
      </c>
      <c r="L560" s="60">
        <v>1</v>
      </c>
      <c r="M560" s="15"/>
      <c r="N560" s="15"/>
      <c r="O560" s="15"/>
      <c r="P560" s="89" t="s">
        <v>211</v>
      </c>
      <c r="Q560" s="16" t="s">
        <v>8467</v>
      </c>
      <c r="R560" s="86" t="s">
        <v>2587</v>
      </c>
      <c r="S560" s="15"/>
      <c r="T560" s="89" t="s">
        <v>208</v>
      </c>
      <c r="U560" s="90">
        <v>719.95</v>
      </c>
      <c r="V560" s="86" t="s">
        <v>9924</v>
      </c>
      <c r="W560" s="88" t="s">
        <v>5279</v>
      </c>
    </row>
    <row r="561" spans="1:23" ht="15" customHeight="1" x14ac:dyDescent="0.2">
      <c r="A561" s="1" t="s">
        <v>9498</v>
      </c>
      <c r="B561" s="62" t="s">
        <v>9499</v>
      </c>
      <c r="C561" s="62" t="s">
        <v>2591</v>
      </c>
      <c r="D561" s="1" t="s">
        <v>9500</v>
      </c>
      <c r="E561" s="2">
        <v>2</v>
      </c>
      <c r="F561" s="2">
        <v>37190.080000000002</v>
      </c>
      <c r="G561" s="2">
        <v>7809.9168</v>
      </c>
      <c r="H561" s="2">
        <v>35990</v>
      </c>
      <c r="I561" s="2">
        <v>7557.9</v>
      </c>
      <c r="J561" s="63">
        <v>45260</v>
      </c>
      <c r="K561" s="85">
        <v>1</v>
      </c>
      <c r="L561" s="60">
        <v>1</v>
      </c>
      <c r="M561" s="15"/>
      <c r="N561" s="15"/>
      <c r="O561" s="15"/>
      <c r="P561" s="89" t="s">
        <v>9501</v>
      </c>
      <c r="Q561" s="16" t="s">
        <v>9502</v>
      </c>
      <c r="R561" s="86" t="s">
        <v>2587</v>
      </c>
      <c r="S561" s="15"/>
      <c r="T561" s="89" t="s">
        <v>2265</v>
      </c>
      <c r="U561" s="90">
        <v>43547.9</v>
      </c>
      <c r="V561" s="86" t="s">
        <v>9924</v>
      </c>
      <c r="W561" s="88" t="s">
        <v>5460</v>
      </c>
    </row>
    <row r="562" spans="1:23" ht="15" customHeight="1" x14ac:dyDescent="0.2">
      <c r="A562" s="1" t="s">
        <v>9509</v>
      </c>
      <c r="B562" s="62" t="s">
        <v>9510</v>
      </c>
      <c r="C562" s="62" t="s">
        <v>5138</v>
      </c>
      <c r="D562" s="1" t="s">
        <v>9511</v>
      </c>
      <c r="E562" s="2">
        <v>0.5</v>
      </c>
      <c r="F562" s="2">
        <v>75.8</v>
      </c>
      <c r="G562" s="2">
        <v>15.917999999999999</v>
      </c>
      <c r="H562" s="2">
        <v>75.8</v>
      </c>
      <c r="I562" s="2">
        <v>15.92</v>
      </c>
      <c r="J562" s="63">
        <v>45260</v>
      </c>
      <c r="K562" s="85">
        <v>2</v>
      </c>
      <c r="L562" s="60">
        <v>1</v>
      </c>
      <c r="M562" s="15"/>
      <c r="N562" s="15"/>
      <c r="O562" s="15"/>
      <c r="P562" s="89" t="s">
        <v>1941</v>
      </c>
      <c r="Q562" s="16" t="s">
        <v>4601</v>
      </c>
      <c r="R562" s="86" t="s">
        <v>2587</v>
      </c>
      <c r="S562" s="15"/>
      <c r="T562" s="89">
        <v>9211100</v>
      </c>
      <c r="U562" s="90">
        <v>91.72</v>
      </c>
      <c r="V562" s="86" t="s">
        <v>9924</v>
      </c>
      <c r="W562" s="88" t="s">
        <v>5230</v>
      </c>
    </row>
    <row r="563" spans="1:23" ht="15" customHeight="1" x14ac:dyDescent="0.2">
      <c r="A563" s="1" t="s">
        <v>9520</v>
      </c>
      <c r="B563" s="62" t="s">
        <v>9521</v>
      </c>
      <c r="C563" s="62" t="s">
        <v>5138</v>
      </c>
      <c r="D563" s="1" t="s">
        <v>9522</v>
      </c>
      <c r="E563" s="2">
        <v>0.2</v>
      </c>
      <c r="F563" s="2">
        <v>89.59</v>
      </c>
      <c r="G563" s="2">
        <v>18.8139</v>
      </c>
      <c r="H563" s="2">
        <v>89.59</v>
      </c>
      <c r="I563" s="2">
        <v>18.809999999999999</v>
      </c>
      <c r="J563" s="63">
        <v>45260</v>
      </c>
      <c r="K563" s="85">
        <v>2</v>
      </c>
      <c r="L563" s="60">
        <v>1</v>
      </c>
      <c r="M563" s="15"/>
      <c r="N563" s="15"/>
      <c r="O563" s="15"/>
      <c r="P563" s="89" t="s">
        <v>1941</v>
      </c>
      <c r="Q563" s="16" t="s">
        <v>9523</v>
      </c>
      <c r="R563" s="86" t="s">
        <v>2587</v>
      </c>
      <c r="S563" s="15"/>
      <c r="T563" s="89" t="s">
        <v>193</v>
      </c>
      <c r="U563" s="90">
        <v>108.4</v>
      </c>
      <c r="V563" s="86" t="s">
        <v>9924</v>
      </c>
      <c r="W563" s="88" t="s">
        <v>5230</v>
      </c>
    </row>
    <row r="564" spans="1:23" ht="15" customHeight="1" x14ac:dyDescent="0.2">
      <c r="A564" s="1" t="s">
        <v>9462</v>
      </c>
      <c r="B564" s="62" t="s">
        <v>9463</v>
      </c>
      <c r="C564" s="62" t="s">
        <v>5138</v>
      </c>
      <c r="D564" s="1" t="s">
        <v>9464</v>
      </c>
      <c r="E564" s="2">
        <v>1</v>
      </c>
      <c r="F564" s="2">
        <v>60</v>
      </c>
      <c r="G564" s="2">
        <v>12.6</v>
      </c>
      <c r="H564" s="2">
        <v>60</v>
      </c>
      <c r="I564" s="2">
        <v>12.6</v>
      </c>
      <c r="J564" s="63">
        <v>45260</v>
      </c>
      <c r="K564" s="85">
        <v>2</v>
      </c>
      <c r="L564" s="60">
        <v>1</v>
      </c>
      <c r="M564" s="15"/>
      <c r="N564" s="15"/>
      <c r="O564" s="15"/>
      <c r="P564" s="89" t="s">
        <v>436</v>
      </c>
      <c r="Q564" s="16" t="s">
        <v>1099</v>
      </c>
      <c r="R564" s="86" t="s">
        <v>2587</v>
      </c>
      <c r="S564" s="15"/>
      <c r="T564" s="89" t="s">
        <v>1066</v>
      </c>
      <c r="U564" s="90">
        <v>72.599999999999994</v>
      </c>
      <c r="V564" s="86" t="s">
        <v>9924</v>
      </c>
      <c r="W564" s="88" t="s">
        <v>5249</v>
      </c>
    </row>
    <row r="565" spans="1:23" ht="15" customHeight="1" x14ac:dyDescent="0.2">
      <c r="A565" s="1" t="s">
        <v>9506</v>
      </c>
      <c r="B565" s="62" t="s">
        <v>9507</v>
      </c>
      <c r="C565" s="62" t="s">
        <v>5138</v>
      </c>
      <c r="D565" s="1" t="s">
        <v>9508</v>
      </c>
      <c r="E565" s="2">
        <v>0.2</v>
      </c>
      <c r="F565" s="2">
        <v>346.56</v>
      </c>
      <c r="G565" s="2">
        <v>72.777599999999993</v>
      </c>
      <c r="H565" s="2">
        <v>346.56</v>
      </c>
      <c r="I565" s="2">
        <v>72.78</v>
      </c>
      <c r="J565" s="63">
        <v>45260</v>
      </c>
      <c r="K565" s="85">
        <v>2</v>
      </c>
      <c r="L565" s="60">
        <v>1</v>
      </c>
      <c r="M565" s="15"/>
      <c r="N565" s="15"/>
      <c r="O565" s="15"/>
      <c r="P565" s="89" t="s">
        <v>2301</v>
      </c>
      <c r="Q565" s="16" t="s">
        <v>2831</v>
      </c>
      <c r="R565" s="86" t="s">
        <v>2587</v>
      </c>
      <c r="S565" s="15"/>
      <c r="T565" s="89" t="s">
        <v>1213</v>
      </c>
      <c r="U565" s="90">
        <v>419.34</v>
      </c>
      <c r="V565" s="86" t="s">
        <v>9924</v>
      </c>
      <c r="W565" s="88" t="s">
        <v>5230</v>
      </c>
    </row>
    <row r="566" spans="1:23" ht="15" customHeight="1" x14ac:dyDescent="0.2">
      <c r="A566" s="1" t="s">
        <v>9474</v>
      </c>
      <c r="B566" s="62" t="s">
        <v>9475</v>
      </c>
      <c r="C566" s="62" t="s">
        <v>5138</v>
      </c>
      <c r="D566" s="1" t="s">
        <v>9476</v>
      </c>
      <c r="E566" s="2">
        <v>0.1</v>
      </c>
      <c r="F566" s="2">
        <v>31.29</v>
      </c>
      <c r="G566" s="2">
        <v>6.5709</v>
      </c>
      <c r="H566" s="2">
        <v>31.29</v>
      </c>
      <c r="I566" s="2">
        <v>6.57</v>
      </c>
      <c r="J566" s="63">
        <v>45260</v>
      </c>
      <c r="K566" s="85">
        <v>2</v>
      </c>
      <c r="L566" s="60">
        <v>1</v>
      </c>
      <c r="M566" s="15"/>
      <c r="N566" s="15"/>
      <c r="O566" s="15"/>
      <c r="P566" s="89" t="s">
        <v>3792</v>
      </c>
      <c r="Q566" s="16" t="s">
        <v>9182</v>
      </c>
      <c r="R566" s="86" t="s">
        <v>2587</v>
      </c>
      <c r="S566" s="15"/>
      <c r="T566" s="89" t="s">
        <v>1013</v>
      </c>
      <c r="U566" s="90">
        <v>37.86</v>
      </c>
      <c r="V566" s="86" t="s">
        <v>9924</v>
      </c>
      <c r="W566" s="88" t="s">
        <v>5279</v>
      </c>
    </row>
    <row r="567" spans="1:23" ht="15" customHeight="1" x14ac:dyDescent="0.2">
      <c r="A567" s="1" t="s">
        <v>9450</v>
      </c>
      <c r="B567" s="62" t="s">
        <v>9451</v>
      </c>
      <c r="C567" s="62" t="s">
        <v>5139</v>
      </c>
      <c r="D567" s="1" t="s">
        <v>9452</v>
      </c>
      <c r="E567" s="2">
        <v>2</v>
      </c>
      <c r="F567" s="2">
        <v>553.70000000000005</v>
      </c>
      <c r="G567" s="2">
        <v>116.277</v>
      </c>
      <c r="H567" s="2">
        <v>553.70000000000005</v>
      </c>
      <c r="I567" s="2">
        <v>55.37</v>
      </c>
      <c r="J567" s="63">
        <v>45260</v>
      </c>
      <c r="K567" s="85">
        <v>2</v>
      </c>
      <c r="L567" s="60">
        <v>1</v>
      </c>
      <c r="M567" s="15"/>
      <c r="N567" s="15"/>
      <c r="O567" s="15"/>
      <c r="P567" s="89" t="s">
        <v>496</v>
      </c>
      <c r="Q567" s="16" t="s">
        <v>8111</v>
      </c>
      <c r="R567" s="86" t="s">
        <v>2587</v>
      </c>
      <c r="S567" s="15"/>
      <c r="T567" s="89" t="s">
        <v>7437</v>
      </c>
      <c r="U567" s="90">
        <v>609.07000000000005</v>
      </c>
      <c r="V567" s="86" t="s">
        <v>9924</v>
      </c>
      <c r="W567" s="88" t="s">
        <v>9449</v>
      </c>
    </row>
    <row r="568" spans="1:23" ht="15" customHeight="1" x14ac:dyDescent="0.2">
      <c r="A568" s="1" t="s">
        <v>9530</v>
      </c>
      <c r="B568" s="62" t="s">
        <v>9531</v>
      </c>
      <c r="C568" s="62" t="s">
        <v>5138</v>
      </c>
      <c r="D568" s="1" t="s">
        <v>9532</v>
      </c>
      <c r="E568" s="2">
        <v>0.5</v>
      </c>
      <c r="F568" s="2">
        <v>77.77</v>
      </c>
      <c r="G568" s="2">
        <v>16.331699999999998</v>
      </c>
      <c r="H568" s="2">
        <v>77.77</v>
      </c>
      <c r="I568" s="2">
        <v>16.329999999999998</v>
      </c>
      <c r="J568" s="63">
        <v>45260</v>
      </c>
      <c r="K568" s="85">
        <v>2</v>
      </c>
      <c r="L568" s="60">
        <v>1</v>
      </c>
      <c r="M568" s="15"/>
      <c r="N568" s="15"/>
      <c r="O568" s="15"/>
      <c r="P568" s="89" t="s">
        <v>34</v>
      </c>
      <c r="Q568" s="16" t="s">
        <v>347</v>
      </c>
      <c r="R568" s="86" t="s">
        <v>2587</v>
      </c>
      <c r="S568" s="15"/>
      <c r="T568" s="89" t="s">
        <v>348</v>
      </c>
      <c r="U568" s="90">
        <v>94.1</v>
      </c>
      <c r="V568" s="86" t="s">
        <v>9924</v>
      </c>
      <c r="W568" s="88" t="s">
        <v>5230</v>
      </c>
    </row>
    <row r="569" spans="1:23" ht="15" customHeight="1" x14ac:dyDescent="0.2">
      <c r="A569" s="1" t="s">
        <v>9527</v>
      </c>
      <c r="B569" s="62" t="s">
        <v>9528</v>
      </c>
      <c r="C569" s="62" t="s">
        <v>5138</v>
      </c>
      <c r="D569" s="1" t="s">
        <v>9529</v>
      </c>
      <c r="E569" s="2">
        <v>0.2</v>
      </c>
      <c r="F569" s="2">
        <v>433</v>
      </c>
      <c r="G569" s="2">
        <v>90.929999999999993</v>
      </c>
      <c r="H569" s="2">
        <v>435.3</v>
      </c>
      <c r="I569" s="2">
        <v>91.41</v>
      </c>
      <c r="J569" s="63">
        <v>45260</v>
      </c>
      <c r="K569" s="85">
        <v>2</v>
      </c>
      <c r="L569" s="60">
        <v>1</v>
      </c>
      <c r="M569" s="15"/>
      <c r="N569" s="15"/>
      <c r="O569" s="15"/>
      <c r="P569" s="89" t="s">
        <v>908</v>
      </c>
      <c r="Q569" s="16" t="s">
        <v>994</v>
      </c>
      <c r="R569" s="86" t="s">
        <v>2587</v>
      </c>
      <c r="S569" s="15"/>
      <c r="T569" s="89" t="s">
        <v>348</v>
      </c>
      <c r="U569" s="90">
        <v>526.71</v>
      </c>
      <c r="V569" s="86" t="s">
        <v>9924</v>
      </c>
      <c r="W569" s="88" t="s">
        <v>5230</v>
      </c>
    </row>
    <row r="570" spans="1:23" ht="15" customHeight="1" x14ac:dyDescent="0.2">
      <c r="A570" s="1" t="s">
        <v>9517</v>
      </c>
      <c r="B570" s="62" t="s">
        <v>9518</v>
      </c>
      <c r="C570" s="62" t="s">
        <v>5138</v>
      </c>
      <c r="D570" s="1" t="s">
        <v>9519</v>
      </c>
      <c r="E570" s="2">
        <v>0.2</v>
      </c>
      <c r="F570" s="2">
        <v>576.82000000000005</v>
      </c>
      <c r="G570" s="2">
        <v>121.13220000000001</v>
      </c>
      <c r="H570" s="2">
        <v>576.82000000000005</v>
      </c>
      <c r="I570" s="2">
        <v>121.13</v>
      </c>
      <c r="J570" s="63">
        <v>45260</v>
      </c>
      <c r="K570" s="85">
        <v>2</v>
      </c>
      <c r="L570" s="60">
        <v>1</v>
      </c>
      <c r="M570" s="15"/>
      <c r="N570" s="15"/>
      <c r="O570" s="15"/>
      <c r="P570" s="89" t="s">
        <v>908</v>
      </c>
      <c r="Q570" s="16" t="s">
        <v>8507</v>
      </c>
      <c r="R570" s="86" t="s">
        <v>2587</v>
      </c>
      <c r="S570" s="15"/>
      <c r="T570" s="89" t="s">
        <v>1213</v>
      </c>
      <c r="U570" s="90">
        <v>697.95</v>
      </c>
      <c r="V570" s="86" t="s">
        <v>9924</v>
      </c>
      <c r="W570" s="88" t="s">
        <v>5230</v>
      </c>
    </row>
    <row r="571" spans="1:23" ht="15" customHeight="1" x14ac:dyDescent="0.2">
      <c r="A571" s="1" t="s">
        <v>9480</v>
      </c>
      <c r="B571" s="62" t="s">
        <v>9481</v>
      </c>
      <c r="C571" s="62" t="s">
        <v>5138</v>
      </c>
      <c r="D571" s="1" t="s">
        <v>1612</v>
      </c>
      <c r="E571" s="2">
        <v>0.1</v>
      </c>
      <c r="F571" s="2">
        <v>285</v>
      </c>
      <c r="G571" s="2">
        <v>59.849999999999994</v>
      </c>
      <c r="H571" s="2">
        <v>285</v>
      </c>
      <c r="I571" s="2">
        <v>59.85</v>
      </c>
      <c r="J571" s="63">
        <v>45260</v>
      </c>
      <c r="K571" s="85">
        <v>2</v>
      </c>
      <c r="L571" s="60">
        <v>1</v>
      </c>
      <c r="M571" s="15"/>
      <c r="N571" s="15"/>
      <c r="O571" s="15"/>
      <c r="P571" s="89" t="s">
        <v>558</v>
      </c>
      <c r="Q571" s="16" t="s">
        <v>1671</v>
      </c>
      <c r="R571" s="86" t="s">
        <v>2587</v>
      </c>
      <c r="S571" s="15"/>
      <c r="T571" s="89" t="s">
        <v>856</v>
      </c>
      <c r="U571" s="90">
        <v>344.85</v>
      </c>
      <c r="V571" s="86" t="s">
        <v>9924</v>
      </c>
      <c r="W571" s="88" t="s">
        <v>5279</v>
      </c>
    </row>
    <row r="572" spans="1:23" ht="15" customHeight="1" x14ac:dyDescent="0.2">
      <c r="A572" s="1" t="s">
        <v>9443</v>
      </c>
      <c r="B572" s="62" t="s">
        <v>9444</v>
      </c>
      <c r="C572" s="62" t="s">
        <v>5138</v>
      </c>
      <c r="D572" s="1" t="s">
        <v>9445</v>
      </c>
      <c r="E572" s="2">
        <v>0.5</v>
      </c>
      <c r="F572" s="2">
        <v>51</v>
      </c>
      <c r="G572" s="2">
        <v>10.709999999999999</v>
      </c>
      <c r="H572" s="2">
        <v>51</v>
      </c>
      <c r="I572" s="2">
        <v>10.71</v>
      </c>
      <c r="J572" s="63">
        <v>45260</v>
      </c>
      <c r="K572" s="85">
        <v>2</v>
      </c>
      <c r="L572" s="60">
        <v>1</v>
      </c>
      <c r="M572" s="15"/>
      <c r="N572" s="15"/>
      <c r="O572" s="15"/>
      <c r="P572" s="89" t="s">
        <v>4275</v>
      </c>
      <c r="Q572" s="16" t="s">
        <v>7585</v>
      </c>
      <c r="R572" s="86" t="s">
        <v>2587</v>
      </c>
      <c r="S572" s="15"/>
      <c r="T572" s="89" t="s">
        <v>1219</v>
      </c>
      <c r="U572" s="90">
        <v>61.71</v>
      </c>
      <c r="V572" s="86" t="s">
        <v>9924</v>
      </c>
      <c r="W572" s="88" t="s">
        <v>5230</v>
      </c>
    </row>
    <row r="573" spans="1:23" ht="15" customHeight="1" x14ac:dyDescent="0.2">
      <c r="A573" s="1" t="s">
        <v>9456</v>
      </c>
      <c r="B573" s="62" t="s">
        <v>9457</v>
      </c>
      <c r="C573" s="62" t="s">
        <v>5139</v>
      </c>
      <c r="D573" s="1" t="s">
        <v>9458</v>
      </c>
      <c r="E573" s="2">
        <v>1</v>
      </c>
      <c r="F573" s="2">
        <v>168.63</v>
      </c>
      <c r="G573" s="2">
        <v>35.412299999999995</v>
      </c>
      <c r="H573" s="2">
        <v>182.37</v>
      </c>
      <c r="I573" s="2">
        <v>0</v>
      </c>
      <c r="J573" s="63">
        <v>45260</v>
      </c>
      <c r="K573" s="85">
        <v>2</v>
      </c>
      <c r="L573" s="60">
        <v>1</v>
      </c>
      <c r="M573" s="15"/>
      <c r="N573" s="15"/>
      <c r="O573" s="15"/>
      <c r="P573" s="89" t="s">
        <v>8410</v>
      </c>
      <c r="Q573" s="16" t="s">
        <v>8411</v>
      </c>
      <c r="R573" s="86" t="s">
        <v>2587</v>
      </c>
      <c r="S573" s="15"/>
      <c r="T573" s="89" t="s">
        <v>3781</v>
      </c>
      <c r="U573" s="90">
        <v>182.37</v>
      </c>
      <c r="V573" s="86" t="s">
        <v>9924</v>
      </c>
      <c r="W573" s="88" t="s">
        <v>5249</v>
      </c>
    </row>
    <row r="574" spans="1:23" ht="15" customHeight="1" x14ac:dyDescent="0.2">
      <c r="A574" s="1" t="s">
        <v>9539</v>
      </c>
      <c r="B574" s="62" t="s">
        <v>9540</v>
      </c>
      <c r="C574" s="62" t="s">
        <v>5139</v>
      </c>
      <c r="D574" s="1" t="s">
        <v>9541</v>
      </c>
      <c r="E574" s="2">
        <v>0.1</v>
      </c>
      <c r="F574" s="2">
        <v>255</v>
      </c>
      <c r="G574" s="2">
        <v>53.55</v>
      </c>
      <c r="H574" s="2">
        <v>255</v>
      </c>
      <c r="I574" s="2">
        <v>53.55</v>
      </c>
      <c r="J574" s="63">
        <v>45261</v>
      </c>
      <c r="K574" s="85">
        <v>2</v>
      </c>
      <c r="L574" s="60">
        <v>1</v>
      </c>
      <c r="M574" s="15"/>
      <c r="N574" s="15"/>
      <c r="O574" s="15"/>
      <c r="P574" s="89" t="s">
        <v>9971</v>
      </c>
      <c r="Q574" s="16" t="s">
        <v>7694</v>
      </c>
      <c r="R574" s="86" t="s">
        <v>2587</v>
      </c>
      <c r="S574" s="15"/>
      <c r="T574" s="89" t="s">
        <v>7695</v>
      </c>
      <c r="U574" s="90">
        <v>308.55</v>
      </c>
      <c r="V574" s="86" t="s">
        <v>9924</v>
      </c>
      <c r="W574" s="88" t="s">
        <v>5279</v>
      </c>
    </row>
    <row r="575" spans="1:23" ht="15" customHeight="1" x14ac:dyDescent="0.2">
      <c r="A575" s="1" t="s">
        <v>9587</v>
      </c>
      <c r="B575" s="62" t="s">
        <v>9588</v>
      </c>
      <c r="C575" s="62" t="s">
        <v>5139</v>
      </c>
      <c r="D575" s="1" t="s">
        <v>9589</v>
      </c>
      <c r="E575" s="2">
        <v>1</v>
      </c>
      <c r="F575" s="2">
        <v>500</v>
      </c>
      <c r="G575" s="2">
        <v>105</v>
      </c>
      <c r="H575" s="2">
        <v>500</v>
      </c>
      <c r="I575" s="2">
        <v>105</v>
      </c>
      <c r="J575" s="63">
        <v>45261</v>
      </c>
      <c r="K575" s="85">
        <v>2</v>
      </c>
      <c r="L575" s="60">
        <v>1</v>
      </c>
      <c r="M575" s="15"/>
      <c r="N575" s="15"/>
      <c r="O575" s="15"/>
      <c r="P575" s="89" t="s">
        <v>9986</v>
      </c>
      <c r="Q575" s="16" t="s">
        <v>7411</v>
      </c>
      <c r="R575" s="86" t="s">
        <v>2587</v>
      </c>
      <c r="S575" s="15"/>
      <c r="T575" s="89" t="s">
        <v>9590</v>
      </c>
      <c r="U575" s="90">
        <v>605</v>
      </c>
      <c r="V575" s="86" t="s">
        <v>9924</v>
      </c>
      <c r="W575" s="88" t="s">
        <v>9449</v>
      </c>
    </row>
    <row r="576" spans="1:23" ht="15" customHeight="1" x14ac:dyDescent="0.2">
      <c r="A576" s="1" t="s">
        <v>9550</v>
      </c>
      <c r="B576" s="62" t="s">
        <v>9551</v>
      </c>
      <c r="C576" s="62" t="s">
        <v>5138</v>
      </c>
      <c r="D576" s="1" t="s">
        <v>9552</v>
      </c>
      <c r="E576" s="2">
        <v>0.1</v>
      </c>
      <c r="F576" s="2">
        <v>189.13</v>
      </c>
      <c r="G576" s="2">
        <v>39.717299999999994</v>
      </c>
      <c r="H576" s="2">
        <v>189.13</v>
      </c>
      <c r="I576" s="2">
        <v>39.72</v>
      </c>
      <c r="J576" s="63">
        <v>45261</v>
      </c>
      <c r="K576" s="85">
        <v>2</v>
      </c>
      <c r="L576" s="60">
        <v>1</v>
      </c>
      <c r="M576" s="15"/>
      <c r="N576" s="15"/>
      <c r="O576" s="15"/>
      <c r="P576" s="89" t="s">
        <v>9995</v>
      </c>
      <c r="Q576" s="16" t="s">
        <v>5381</v>
      </c>
      <c r="R576" s="86" t="s">
        <v>2587</v>
      </c>
      <c r="S576" s="15"/>
      <c r="T576" s="89" t="s">
        <v>1542</v>
      </c>
      <c r="U576" s="90">
        <v>228.85</v>
      </c>
      <c r="V576" s="86" t="s">
        <v>9924</v>
      </c>
      <c r="W576" s="88" t="s">
        <v>5289</v>
      </c>
    </row>
    <row r="577" spans="1:23" ht="15" customHeight="1" x14ac:dyDescent="0.2">
      <c r="A577" s="1" t="s">
        <v>9570</v>
      </c>
      <c r="B577" s="62" t="s">
        <v>9571</v>
      </c>
      <c r="C577" s="62" t="s">
        <v>5138</v>
      </c>
      <c r="D577" s="1" t="s">
        <v>9572</v>
      </c>
      <c r="E577" s="2">
        <v>1</v>
      </c>
      <c r="F577" s="2">
        <v>91</v>
      </c>
      <c r="G577" s="2">
        <v>19.11</v>
      </c>
      <c r="H577" s="2">
        <v>91</v>
      </c>
      <c r="I577" s="2">
        <v>19.11</v>
      </c>
      <c r="J577" s="63">
        <v>45261</v>
      </c>
      <c r="K577" s="85">
        <v>2</v>
      </c>
      <c r="L577" s="60">
        <v>1</v>
      </c>
      <c r="M577" s="15"/>
      <c r="N577" s="15"/>
      <c r="O577" s="15"/>
      <c r="P577" s="89" t="s">
        <v>140</v>
      </c>
      <c r="Q577" s="16" t="s">
        <v>4700</v>
      </c>
      <c r="R577" s="86" t="s">
        <v>2587</v>
      </c>
      <c r="S577" s="15"/>
      <c r="T577" s="89" t="s">
        <v>9573</v>
      </c>
      <c r="U577" s="90">
        <v>110.11</v>
      </c>
      <c r="V577" s="86" t="s">
        <v>9924</v>
      </c>
      <c r="W577" s="88" t="s">
        <v>5249</v>
      </c>
    </row>
    <row r="578" spans="1:23" ht="15" customHeight="1" x14ac:dyDescent="0.2">
      <c r="A578" s="1" t="s">
        <v>9553</v>
      </c>
      <c r="B578" s="62" t="s">
        <v>9554</v>
      </c>
      <c r="C578" s="62" t="s">
        <v>5138</v>
      </c>
      <c r="D578" s="1" t="s">
        <v>9555</v>
      </c>
      <c r="E578" s="2">
        <v>0.2</v>
      </c>
      <c r="F578" s="2">
        <v>982.75</v>
      </c>
      <c r="G578" s="2">
        <v>206.3775</v>
      </c>
      <c r="H578" s="2">
        <v>932.75</v>
      </c>
      <c r="I578" s="2">
        <v>195.88</v>
      </c>
      <c r="J578" s="63">
        <v>45261</v>
      </c>
      <c r="K578" s="85">
        <v>2</v>
      </c>
      <c r="L578" s="60">
        <v>1</v>
      </c>
      <c r="M578" s="15"/>
      <c r="N578" s="15"/>
      <c r="O578" s="15"/>
      <c r="P578" s="89" t="s">
        <v>2919</v>
      </c>
      <c r="Q578" s="16" t="s">
        <v>9556</v>
      </c>
      <c r="R578" s="86" t="s">
        <v>2587</v>
      </c>
      <c r="S578" s="15"/>
      <c r="T578" s="89" t="s">
        <v>458</v>
      </c>
      <c r="U578" s="90">
        <v>1128.6300000000001</v>
      </c>
      <c r="V578" s="86" t="s">
        <v>9924</v>
      </c>
      <c r="W578" s="88" t="s">
        <v>5230</v>
      </c>
    </row>
    <row r="579" spans="1:23" ht="15" customHeight="1" x14ac:dyDescent="0.2">
      <c r="A579" s="1" t="s">
        <v>9591</v>
      </c>
      <c r="B579" s="62" t="s">
        <v>9592</v>
      </c>
      <c r="C579" s="62" t="s">
        <v>5139</v>
      </c>
      <c r="D579" s="1" t="s">
        <v>9593</v>
      </c>
      <c r="E579" s="2">
        <v>0.1</v>
      </c>
      <c r="F579" s="2">
        <v>1216</v>
      </c>
      <c r="G579" s="2">
        <v>255.35999999999999</v>
      </c>
      <c r="H579" s="2">
        <v>1105</v>
      </c>
      <c r="I579" s="2">
        <v>110.5</v>
      </c>
      <c r="J579" s="63">
        <v>45261</v>
      </c>
      <c r="K579" s="85">
        <v>2</v>
      </c>
      <c r="L579" s="60">
        <v>1</v>
      </c>
      <c r="M579" s="15"/>
      <c r="N579" s="15"/>
      <c r="O579" s="15"/>
      <c r="P579" s="89" t="s">
        <v>380</v>
      </c>
      <c r="Q579" s="16" t="s">
        <v>9594</v>
      </c>
      <c r="R579" s="86" t="s">
        <v>2587</v>
      </c>
      <c r="S579" s="15"/>
      <c r="T579" s="89" t="s">
        <v>9595</v>
      </c>
      <c r="U579" s="90">
        <v>1215.5</v>
      </c>
      <c r="V579" s="86" t="s">
        <v>9924</v>
      </c>
      <c r="W579" s="88" t="s">
        <v>2606</v>
      </c>
    </row>
    <row r="580" spans="1:23" ht="15" customHeight="1" x14ac:dyDescent="0.2">
      <c r="A580" s="1" t="s">
        <v>9578</v>
      </c>
      <c r="B580" s="62" t="s">
        <v>9579</v>
      </c>
      <c r="C580" s="62" t="s">
        <v>5138</v>
      </c>
      <c r="D580" s="1" t="s">
        <v>9580</v>
      </c>
      <c r="E580" s="2">
        <v>1</v>
      </c>
      <c r="F580" s="2">
        <v>1165.5999999999999</v>
      </c>
      <c r="G580" s="2">
        <v>244.77599999999998</v>
      </c>
      <c r="H580" s="2">
        <v>1165.5999999999999</v>
      </c>
      <c r="I580" s="2">
        <v>244.78</v>
      </c>
      <c r="J580" s="63">
        <v>45261</v>
      </c>
      <c r="K580" s="85">
        <v>2</v>
      </c>
      <c r="L580" s="60">
        <v>1</v>
      </c>
      <c r="M580" s="15"/>
      <c r="N580" s="15"/>
      <c r="O580" s="15"/>
      <c r="P580" s="89" t="s">
        <v>371</v>
      </c>
      <c r="Q580" s="16" t="s">
        <v>372</v>
      </c>
      <c r="R580" s="86" t="s">
        <v>2587</v>
      </c>
      <c r="S580" s="15"/>
      <c r="T580" s="89" t="s">
        <v>4487</v>
      </c>
      <c r="U580" s="90">
        <v>1410.38</v>
      </c>
      <c r="V580" s="86" t="s">
        <v>9924</v>
      </c>
      <c r="W580" s="88" t="s">
        <v>5249</v>
      </c>
    </row>
    <row r="581" spans="1:23" ht="15" customHeight="1" x14ac:dyDescent="0.2">
      <c r="A581" s="1" t="s">
        <v>9581</v>
      </c>
      <c r="B581" s="62" t="s">
        <v>9582</v>
      </c>
      <c r="C581" s="62" t="s">
        <v>5139</v>
      </c>
      <c r="D581" s="1" t="s">
        <v>9583</v>
      </c>
      <c r="E581" s="2">
        <v>1</v>
      </c>
      <c r="F581" s="2">
        <v>2450</v>
      </c>
      <c r="G581" s="2">
        <v>514.5</v>
      </c>
      <c r="H581" s="2">
        <v>2450</v>
      </c>
      <c r="I581" s="2">
        <v>514.5</v>
      </c>
      <c r="J581" s="63">
        <v>45261</v>
      </c>
      <c r="K581" s="85">
        <v>2</v>
      </c>
      <c r="L581" s="60">
        <v>1</v>
      </c>
      <c r="M581" s="15"/>
      <c r="N581" s="15"/>
      <c r="O581" s="15"/>
      <c r="P581" s="89" t="s">
        <v>371</v>
      </c>
      <c r="Q581" s="16" t="s">
        <v>372</v>
      </c>
      <c r="R581" s="86" t="s">
        <v>2587</v>
      </c>
      <c r="S581" s="15"/>
      <c r="T581" s="89" t="s">
        <v>784</v>
      </c>
      <c r="U581" s="90">
        <v>2964.5</v>
      </c>
      <c r="V581" s="86" t="s">
        <v>9924</v>
      </c>
      <c r="W581" s="88" t="s">
        <v>2606</v>
      </c>
    </row>
    <row r="582" spans="1:23" ht="15" customHeight="1" x14ac:dyDescent="0.2">
      <c r="A582" s="1" t="s">
        <v>9546</v>
      </c>
      <c r="B582" s="62" t="s">
        <v>9547</v>
      </c>
      <c r="C582" s="62" t="s">
        <v>5138</v>
      </c>
      <c r="D582" s="1" t="s">
        <v>9548</v>
      </c>
      <c r="E582" s="2">
        <v>0.5</v>
      </c>
      <c r="F582" s="2">
        <v>2435.73</v>
      </c>
      <c r="G582" s="2">
        <v>511.50329999999997</v>
      </c>
      <c r="H582" s="2">
        <v>2013</v>
      </c>
      <c r="I582" s="2">
        <v>422.73</v>
      </c>
      <c r="J582" s="63">
        <v>45261</v>
      </c>
      <c r="K582" s="85">
        <v>1</v>
      </c>
      <c r="L582" s="60">
        <v>1</v>
      </c>
      <c r="M582" s="15"/>
      <c r="N582" s="15"/>
      <c r="O582" s="15"/>
      <c r="P582" s="89" t="s">
        <v>3096</v>
      </c>
      <c r="Q582" s="16" t="s">
        <v>9549</v>
      </c>
      <c r="R582" s="86" t="s">
        <v>2587</v>
      </c>
      <c r="S582" s="15"/>
      <c r="T582" s="89" t="s">
        <v>3098</v>
      </c>
      <c r="U582" s="90">
        <v>2435.73</v>
      </c>
      <c r="V582" s="86" t="s">
        <v>9924</v>
      </c>
      <c r="W582" s="88" t="s">
        <v>5289</v>
      </c>
    </row>
    <row r="583" spans="1:23" ht="15" customHeight="1" x14ac:dyDescent="0.2">
      <c r="A583" s="1" t="s">
        <v>9568</v>
      </c>
      <c r="B583" s="62" t="s">
        <v>9569</v>
      </c>
      <c r="C583" s="62" t="s">
        <v>5139</v>
      </c>
      <c r="D583" s="1" t="s">
        <v>9925</v>
      </c>
      <c r="E583" s="2">
        <v>1</v>
      </c>
      <c r="F583" s="2">
        <v>120</v>
      </c>
      <c r="G583" s="2">
        <v>25.2</v>
      </c>
      <c r="H583" s="2">
        <v>120</v>
      </c>
      <c r="I583" s="2">
        <v>25.2</v>
      </c>
      <c r="J583" s="63">
        <v>45261</v>
      </c>
      <c r="K583" s="85">
        <v>2</v>
      </c>
      <c r="L583" s="60">
        <v>1</v>
      </c>
      <c r="M583" s="15"/>
      <c r="N583" s="15"/>
      <c r="O583" s="15"/>
      <c r="P583" s="89" t="s">
        <v>398</v>
      </c>
      <c r="Q583" s="16" t="s">
        <v>7441</v>
      </c>
      <c r="R583" s="86" t="s">
        <v>2587</v>
      </c>
      <c r="S583" s="15"/>
      <c r="T583" s="89" t="s">
        <v>400</v>
      </c>
      <c r="U583" s="90">
        <v>145.19999999999999</v>
      </c>
      <c r="V583" s="86" t="s">
        <v>9924</v>
      </c>
      <c r="W583" s="88" t="s">
        <v>5249</v>
      </c>
    </row>
    <row r="584" spans="1:23" ht="15" customHeight="1" x14ac:dyDescent="0.2">
      <c r="A584" s="1" t="s">
        <v>9574</v>
      </c>
      <c r="B584" s="62" t="s">
        <v>9575</v>
      </c>
      <c r="C584" s="62" t="s">
        <v>5138</v>
      </c>
      <c r="D584" s="1" t="s">
        <v>9576</v>
      </c>
      <c r="E584" s="2">
        <v>1</v>
      </c>
      <c r="F584" s="2">
        <v>79.61</v>
      </c>
      <c r="G584" s="2">
        <v>16.7181</v>
      </c>
      <c r="H584" s="2">
        <v>79.61</v>
      </c>
      <c r="I584" s="2">
        <v>16.72</v>
      </c>
      <c r="J584" s="63">
        <v>45261</v>
      </c>
      <c r="K584" s="85">
        <v>2</v>
      </c>
      <c r="L584" s="60">
        <v>1</v>
      </c>
      <c r="M584" s="15"/>
      <c r="N584" s="15"/>
      <c r="O584" s="15"/>
      <c r="P584" s="89" t="s">
        <v>715</v>
      </c>
      <c r="Q584" s="16" t="s">
        <v>9577</v>
      </c>
      <c r="R584" s="86" t="s">
        <v>2587</v>
      </c>
      <c r="S584" s="15"/>
      <c r="T584" s="89" t="s">
        <v>354</v>
      </c>
      <c r="U584" s="90">
        <v>96.33</v>
      </c>
      <c r="V584" s="86" t="s">
        <v>9924</v>
      </c>
      <c r="W584" s="88" t="s">
        <v>5249</v>
      </c>
    </row>
    <row r="585" spans="1:23" ht="15" customHeight="1" x14ac:dyDescent="0.2">
      <c r="A585" s="1" t="s">
        <v>9565</v>
      </c>
      <c r="B585" s="62" t="s">
        <v>9566</v>
      </c>
      <c r="C585" s="62" t="s">
        <v>5138</v>
      </c>
      <c r="D585" s="1" t="s">
        <v>9567</v>
      </c>
      <c r="E585" s="2">
        <v>1</v>
      </c>
      <c r="F585" s="2">
        <v>320</v>
      </c>
      <c r="G585" s="2">
        <v>67.2</v>
      </c>
      <c r="H585" s="2">
        <v>320</v>
      </c>
      <c r="I585" s="2">
        <v>67.2</v>
      </c>
      <c r="J585" s="63">
        <v>45261</v>
      </c>
      <c r="K585" s="85">
        <v>2</v>
      </c>
      <c r="L585" s="60">
        <v>1</v>
      </c>
      <c r="M585" s="15"/>
      <c r="N585" s="15"/>
      <c r="O585" s="15"/>
      <c r="P585" s="89" t="s">
        <v>4275</v>
      </c>
      <c r="Q585" s="16" t="s">
        <v>7585</v>
      </c>
      <c r="R585" s="86" t="s">
        <v>2587</v>
      </c>
      <c r="S585" s="15"/>
      <c r="T585" s="89" t="s">
        <v>252</v>
      </c>
      <c r="U585" s="90">
        <v>387.2</v>
      </c>
      <c r="V585" s="86" t="s">
        <v>9924</v>
      </c>
      <c r="W585" s="88" t="s">
        <v>5249</v>
      </c>
    </row>
    <row r="586" spans="1:23" ht="15" customHeight="1" x14ac:dyDescent="0.2">
      <c r="A586" s="1" t="s">
        <v>9562</v>
      </c>
      <c r="B586" s="62" t="s">
        <v>9563</v>
      </c>
      <c r="C586" s="62" t="s">
        <v>5138</v>
      </c>
      <c r="D586" s="1" t="s">
        <v>9564</v>
      </c>
      <c r="E586" s="2">
        <v>1</v>
      </c>
      <c r="F586" s="2">
        <v>8.93</v>
      </c>
      <c r="G586" s="2">
        <v>1.8753</v>
      </c>
      <c r="H586" s="2">
        <v>8.93</v>
      </c>
      <c r="I586" s="2">
        <v>1.88</v>
      </c>
      <c r="J586" s="63">
        <v>45261</v>
      </c>
      <c r="K586" s="85">
        <v>2</v>
      </c>
      <c r="L586" s="60">
        <v>1</v>
      </c>
      <c r="M586" s="15"/>
      <c r="N586" s="15"/>
      <c r="O586" s="15"/>
      <c r="P586" s="89" t="s">
        <v>122</v>
      </c>
      <c r="Q586" s="16" t="s">
        <v>5296</v>
      </c>
      <c r="R586" s="86" t="s">
        <v>2587</v>
      </c>
      <c r="S586" s="15"/>
      <c r="T586" s="89" t="s">
        <v>354</v>
      </c>
      <c r="U586" s="90">
        <v>10.81</v>
      </c>
      <c r="V586" s="86" t="s">
        <v>9924</v>
      </c>
      <c r="W586" s="88" t="s">
        <v>5249</v>
      </c>
    </row>
    <row r="587" spans="1:23" ht="15" customHeight="1" x14ac:dyDescent="0.2">
      <c r="A587" s="1" t="s">
        <v>9596</v>
      </c>
      <c r="B587" s="62" t="s">
        <v>9597</v>
      </c>
      <c r="C587" s="62" t="s">
        <v>2591</v>
      </c>
      <c r="D587" s="1" t="s">
        <v>9598</v>
      </c>
      <c r="E587" s="2">
        <v>1</v>
      </c>
      <c r="F587" s="2">
        <v>39982.81</v>
      </c>
      <c r="G587" s="2">
        <v>8396.3900999999987</v>
      </c>
      <c r="H587" s="2">
        <v>39782.81</v>
      </c>
      <c r="I587" s="2">
        <v>8354.39</v>
      </c>
      <c r="J587" s="63">
        <v>45261</v>
      </c>
      <c r="K587" s="85">
        <v>1</v>
      </c>
      <c r="L587" s="60">
        <v>1</v>
      </c>
      <c r="M587" s="15"/>
      <c r="N587" s="15"/>
      <c r="O587" s="15"/>
      <c r="P587" s="89" t="s">
        <v>2096</v>
      </c>
      <c r="Q587" s="16" t="s">
        <v>9599</v>
      </c>
      <c r="R587" s="86" t="s">
        <v>2587</v>
      </c>
      <c r="S587" s="15"/>
      <c r="T587" s="89" t="s">
        <v>9600</v>
      </c>
      <c r="U587" s="90">
        <v>48137.2</v>
      </c>
      <c r="V587" s="86" t="s">
        <v>9924</v>
      </c>
      <c r="W587" s="88" t="s">
        <v>5460</v>
      </c>
    </row>
    <row r="588" spans="1:23" ht="15" customHeight="1" x14ac:dyDescent="0.2">
      <c r="A588" s="1" t="s">
        <v>9542</v>
      </c>
      <c r="B588" s="62" t="s">
        <v>9543</v>
      </c>
      <c r="C588" s="62" t="s">
        <v>5139</v>
      </c>
      <c r="D588" s="1" t="s">
        <v>9544</v>
      </c>
      <c r="E588" s="2">
        <v>0.2</v>
      </c>
      <c r="F588" s="2">
        <v>174.56</v>
      </c>
      <c r="G588" s="2">
        <v>36.657600000000002</v>
      </c>
      <c r="H588" s="2">
        <v>174.56</v>
      </c>
      <c r="I588" s="2">
        <v>36.659999999999997</v>
      </c>
      <c r="J588" s="63">
        <v>45261</v>
      </c>
      <c r="K588" s="85">
        <v>2</v>
      </c>
      <c r="L588" s="60">
        <v>1</v>
      </c>
      <c r="M588" s="15"/>
      <c r="N588" s="15"/>
      <c r="O588" s="15"/>
      <c r="P588" s="89" t="s">
        <v>7167</v>
      </c>
      <c r="Q588" s="16" t="s">
        <v>9545</v>
      </c>
      <c r="R588" s="86" t="s">
        <v>2587</v>
      </c>
      <c r="S588" s="15"/>
      <c r="T588" s="89" t="s">
        <v>2832</v>
      </c>
      <c r="U588" s="90">
        <v>211.22</v>
      </c>
      <c r="V588" s="86" t="s">
        <v>9924</v>
      </c>
      <c r="W588" s="88" t="s">
        <v>5230</v>
      </c>
    </row>
    <row r="589" spans="1:23" ht="15" customHeight="1" x14ac:dyDescent="0.2">
      <c r="A589" s="1" t="s">
        <v>9584</v>
      </c>
      <c r="B589" s="62" t="s">
        <v>9585</v>
      </c>
      <c r="C589" s="62" t="s">
        <v>5139</v>
      </c>
      <c r="D589" s="1" t="s">
        <v>9586</v>
      </c>
      <c r="E589" s="2">
        <v>0.1</v>
      </c>
      <c r="F589" s="2">
        <v>120</v>
      </c>
      <c r="G589" s="2">
        <v>25.2</v>
      </c>
      <c r="H589" s="2">
        <v>120</v>
      </c>
      <c r="I589" s="2">
        <v>0</v>
      </c>
      <c r="J589" s="63">
        <v>45261</v>
      </c>
      <c r="K589" s="85">
        <v>2</v>
      </c>
      <c r="L589" s="60">
        <v>1</v>
      </c>
      <c r="M589" s="15"/>
      <c r="N589" s="15"/>
      <c r="O589" s="15"/>
      <c r="P589" s="89" t="s">
        <v>203</v>
      </c>
      <c r="Q589" s="16" t="s">
        <v>8493</v>
      </c>
      <c r="R589" s="86" t="s">
        <v>2587</v>
      </c>
      <c r="S589" s="15"/>
      <c r="T589" s="89" t="s">
        <v>5434</v>
      </c>
      <c r="U589" s="90">
        <v>120</v>
      </c>
      <c r="V589" s="86" t="s">
        <v>9924</v>
      </c>
      <c r="W589" s="88" t="s">
        <v>5289</v>
      </c>
    </row>
    <row r="590" spans="1:23" ht="15" customHeight="1" x14ac:dyDescent="0.2">
      <c r="A590" s="1" t="s">
        <v>9557</v>
      </c>
      <c r="B590" s="62" t="s">
        <v>9558</v>
      </c>
      <c r="C590" s="62" t="s">
        <v>5138</v>
      </c>
      <c r="D590" s="1" t="s">
        <v>9559</v>
      </c>
      <c r="E590" s="2">
        <v>1</v>
      </c>
      <c r="F590" s="2">
        <v>2117.8000000000002</v>
      </c>
      <c r="G590" s="2">
        <v>444.738</v>
      </c>
      <c r="H590" s="2">
        <v>2117.8000000000002</v>
      </c>
      <c r="I590" s="2">
        <v>0</v>
      </c>
      <c r="J590" s="63">
        <v>45261</v>
      </c>
      <c r="K590" s="85">
        <v>2</v>
      </c>
      <c r="L590" s="60">
        <v>1</v>
      </c>
      <c r="M590" s="15"/>
      <c r="N590" s="15"/>
      <c r="O590" s="15"/>
      <c r="P590" s="89" t="s">
        <v>9997</v>
      </c>
      <c r="Q590" s="16" t="s">
        <v>9560</v>
      </c>
      <c r="R590" s="86" t="s">
        <v>2587</v>
      </c>
      <c r="S590" s="15"/>
      <c r="T590" s="89" t="s">
        <v>9561</v>
      </c>
      <c r="U590" s="90">
        <v>2117.8000000000002</v>
      </c>
      <c r="V590" s="86" t="s">
        <v>9924</v>
      </c>
      <c r="W590" s="88" t="s">
        <v>9449</v>
      </c>
    </row>
    <row r="591" spans="1:23" ht="15" customHeight="1" x14ac:dyDescent="0.2">
      <c r="A591" s="1" t="s">
        <v>9606</v>
      </c>
      <c r="B591" s="62" t="s">
        <v>9607</v>
      </c>
      <c r="C591" s="62" t="s">
        <v>5139</v>
      </c>
      <c r="D591" s="1" t="s">
        <v>9608</v>
      </c>
      <c r="E591" s="2">
        <v>2</v>
      </c>
      <c r="F591" s="2">
        <v>4540</v>
      </c>
      <c r="G591" s="2">
        <v>953.4</v>
      </c>
      <c r="H591" s="2">
        <v>4540</v>
      </c>
      <c r="I591" s="2">
        <v>953.4</v>
      </c>
      <c r="J591" s="63">
        <v>45262</v>
      </c>
      <c r="K591" s="85">
        <v>1</v>
      </c>
      <c r="L591" s="60">
        <v>1</v>
      </c>
      <c r="M591" s="15"/>
      <c r="N591" s="15"/>
      <c r="O591" s="15"/>
      <c r="P591" s="89" t="s">
        <v>9609</v>
      </c>
      <c r="Q591" s="16" t="s">
        <v>9610</v>
      </c>
      <c r="R591" s="86" t="s">
        <v>2587</v>
      </c>
      <c r="S591" s="15"/>
      <c r="T591" s="89" t="s">
        <v>9611</v>
      </c>
      <c r="U591" s="90">
        <v>5493.4</v>
      </c>
      <c r="V591" s="86" t="s">
        <v>9924</v>
      </c>
      <c r="W591" s="88" t="s">
        <v>5279</v>
      </c>
    </row>
    <row r="592" spans="1:23" ht="15" customHeight="1" x14ac:dyDescent="0.2">
      <c r="A592" s="1" t="s">
        <v>9601</v>
      </c>
      <c r="B592" s="62" t="s">
        <v>9602</v>
      </c>
      <c r="C592" s="62" t="s">
        <v>5138</v>
      </c>
      <c r="D592" s="1" t="s">
        <v>9603</v>
      </c>
      <c r="E592" s="2">
        <v>1</v>
      </c>
      <c r="F592" s="2">
        <v>1062</v>
      </c>
      <c r="G592" s="2">
        <v>223.01999999999998</v>
      </c>
      <c r="H592" s="2">
        <v>1062</v>
      </c>
      <c r="I592" s="2">
        <v>223.02</v>
      </c>
      <c r="J592" s="63">
        <v>45262</v>
      </c>
      <c r="K592" s="85">
        <v>2</v>
      </c>
      <c r="L592" s="60">
        <v>1</v>
      </c>
      <c r="M592" s="15"/>
      <c r="N592" s="15"/>
      <c r="O592" s="15"/>
      <c r="P592" s="89" t="s">
        <v>9604</v>
      </c>
      <c r="Q592" s="16" t="s">
        <v>9605</v>
      </c>
      <c r="R592" s="86" t="s">
        <v>2587</v>
      </c>
      <c r="S592" s="15"/>
      <c r="T592" s="89" t="s">
        <v>4090</v>
      </c>
      <c r="U592" s="90">
        <v>1285.02</v>
      </c>
      <c r="V592" s="86" t="s">
        <v>9924</v>
      </c>
      <c r="W592" s="88" t="s">
        <v>5279</v>
      </c>
    </row>
    <row r="593" spans="1:23" ht="15" customHeight="1" x14ac:dyDescent="0.2">
      <c r="A593" s="1" t="s">
        <v>9631</v>
      </c>
      <c r="B593" s="62" t="s">
        <v>9632</v>
      </c>
      <c r="C593" s="62" t="s">
        <v>5138</v>
      </c>
      <c r="D593" s="1" t="s">
        <v>9633</v>
      </c>
      <c r="E593" s="2">
        <v>1</v>
      </c>
      <c r="F593" s="2">
        <v>353</v>
      </c>
      <c r="G593" s="2">
        <v>74.13</v>
      </c>
      <c r="H593" s="2">
        <v>352.8</v>
      </c>
      <c r="I593" s="2">
        <v>35.28</v>
      </c>
      <c r="J593" s="63">
        <v>45264</v>
      </c>
      <c r="K593" s="85">
        <v>2</v>
      </c>
      <c r="L593" s="60">
        <v>1</v>
      </c>
      <c r="M593" s="15"/>
      <c r="N593" s="15"/>
      <c r="O593" s="15"/>
      <c r="P593" s="89" t="s">
        <v>9634</v>
      </c>
      <c r="Q593" s="16" t="s">
        <v>9635</v>
      </c>
      <c r="R593" s="86" t="s">
        <v>2587</v>
      </c>
      <c r="S593" s="15"/>
      <c r="T593" s="89" t="s">
        <v>1965</v>
      </c>
      <c r="U593" s="90">
        <v>388.08</v>
      </c>
      <c r="V593" s="86" t="s">
        <v>9924</v>
      </c>
      <c r="W593" s="88" t="s">
        <v>2606</v>
      </c>
    </row>
    <row r="594" spans="1:23" ht="15" customHeight="1" x14ac:dyDescent="0.2">
      <c r="A594" s="1" t="s">
        <v>9639</v>
      </c>
      <c r="B594" s="62" t="s">
        <v>9640</v>
      </c>
      <c r="C594" s="62" t="s">
        <v>5139</v>
      </c>
      <c r="D594" s="1" t="s">
        <v>9641</v>
      </c>
      <c r="E594" s="2">
        <v>1</v>
      </c>
      <c r="F594" s="2">
        <v>489</v>
      </c>
      <c r="G594" s="2">
        <v>102.69</v>
      </c>
      <c r="H594" s="2">
        <v>488.8</v>
      </c>
      <c r="I594" s="2">
        <v>102.65</v>
      </c>
      <c r="J594" s="63">
        <v>45264</v>
      </c>
      <c r="K594" s="85">
        <v>2</v>
      </c>
      <c r="L594" s="60">
        <v>1</v>
      </c>
      <c r="M594" s="15"/>
      <c r="N594" s="15"/>
      <c r="O594" s="15"/>
      <c r="P594" s="89" t="s">
        <v>9642</v>
      </c>
      <c r="Q594" s="16" t="s">
        <v>9643</v>
      </c>
      <c r="R594" s="86" t="s">
        <v>2587</v>
      </c>
      <c r="S594" s="15"/>
      <c r="T594" s="89" t="s">
        <v>1668</v>
      </c>
      <c r="U594" s="90">
        <v>591.45000000000005</v>
      </c>
      <c r="V594" s="86" t="s">
        <v>9924</v>
      </c>
      <c r="W594" s="88" t="s">
        <v>5504</v>
      </c>
    </row>
    <row r="595" spans="1:23" ht="15" customHeight="1" x14ac:dyDescent="0.2">
      <c r="A595" s="1" t="s">
        <v>9612</v>
      </c>
      <c r="B595" s="62" t="s">
        <v>9613</v>
      </c>
      <c r="C595" s="62" t="s">
        <v>5138</v>
      </c>
      <c r="D595" s="1" t="s">
        <v>9614</v>
      </c>
      <c r="E595" s="2">
        <v>0.1</v>
      </c>
      <c r="F595" s="2">
        <v>506.57</v>
      </c>
      <c r="G595" s="2">
        <v>106.3797</v>
      </c>
      <c r="H595" s="2">
        <v>506.57</v>
      </c>
      <c r="I595" s="2">
        <v>106.38</v>
      </c>
      <c r="J595" s="63">
        <v>45264</v>
      </c>
      <c r="K595" s="85">
        <v>2</v>
      </c>
      <c r="L595" s="60">
        <v>1</v>
      </c>
      <c r="M595" s="15"/>
      <c r="N595" s="15"/>
      <c r="O595" s="15"/>
      <c r="P595" s="89" t="s">
        <v>1302</v>
      </c>
      <c r="Q595" s="16" t="s">
        <v>4227</v>
      </c>
      <c r="R595" s="86" t="s">
        <v>2587</v>
      </c>
      <c r="S595" s="15"/>
      <c r="T595" s="89" t="s">
        <v>5849</v>
      </c>
      <c r="U595" s="90">
        <v>612.95000000000005</v>
      </c>
      <c r="V595" s="86" t="s">
        <v>9924</v>
      </c>
      <c r="W595" s="88" t="s">
        <v>5289</v>
      </c>
    </row>
    <row r="596" spans="1:23" ht="15" customHeight="1" x14ac:dyDescent="0.2">
      <c r="A596" s="1" t="s">
        <v>9636</v>
      </c>
      <c r="B596" s="62" t="s">
        <v>9637</v>
      </c>
      <c r="C596" s="62" t="s">
        <v>5138</v>
      </c>
      <c r="D596" s="1" t="s">
        <v>9638</v>
      </c>
      <c r="E596" s="2">
        <v>1</v>
      </c>
      <c r="F596" s="2">
        <v>1617.06</v>
      </c>
      <c r="G596" s="2">
        <v>339.58259999999996</v>
      </c>
      <c r="H596" s="2">
        <v>1617.06</v>
      </c>
      <c r="I596" s="2">
        <v>339.58</v>
      </c>
      <c r="J596" s="63">
        <v>45264</v>
      </c>
      <c r="K596" s="85">
        <v>2</v>
      </c>
      <c r="L596" s="60">
        <v>1</v>
      </c>
      <c r="M596" s="15"/>
      <c r="N596" s="15"/>
      <c r="O596" s="15"/>
      <c r="P596" s="89" t="s">
        <v>38</v>
      </c>
      <c r="Q596" s="16" t="s">
        <v>2672</v>
      </c>
      <c r="R596" s="86" t="s">
        <v>2587</v>
      </c>
      <c r="S596" s="15"/>
      <c r="T596" s="89" t="s">
        <v>1626</v>
      </c>
      <c r="U596" s="90">
        <v>1956.64</v>
      </c>
      <c r="V596" s="86" t="s">
        <v>9924</v>
      </c>
      <c r="W596" s="88" t="s">
        <v>2606</v>
      </c>
    </row>
    <row r="597" spans="1:23" ht="15" customHeight="1" x14ac:dyDescent="0.2">
      <c r="A597" s="1" t="s">
        <v>9622</v>
      </c>
      <c r="B597" s="62" t="s">
        <v>9623</v>
      </c>
      <c r="C597" s="62" t="s">
        <v>5139</v>
      </c>
      <c r="D597" s="1" t="s">
        <v>9624</v>
      </c>
      <c r="E597" s="2">
        <v>0.5</v>
      </c>
      <c r="F597" s="2">
        <v>826.45</v>
      </c>
      <c r="G597" s="2">
        <v>173.55449999999999</v>
      </c>
      <c r="H597" s="2">
        <v>826.45</v>
      </c>
      <c r="I597" s="2">
        <v>173.55</v>
      </c>
      <c r="J597" s="63">
        <v>45264</v>
      </c>
      <c r="K597" s="85">
        <v>2</v>
      </c>
      <c r="L597" s="60">
        <v>1</v>
      </c>
      <c r="M597" s="15"/>
      <c r="N597" s="15"/>
      <c r="O597" s="15"/>
      <c r="P597" s="89" t="s">
        <v>9625</v>
      </c>
      <c r="Q597" s="16" t="s">
        <v>9626</v>
      </c>
      <c r="R597" s="86" t="s">
        <v>2587</v>
      </c>
      <c r="S597" s="15"/>
      <c r="T597" s="89" t="s">
        <v>9627</v>
      </c>
      <c r="U597" s="90">
        <v>1000</v>
      </c>
      <c r="V597" s="86" t="s">
        <v>9924</v>
      </c>
      <c r="W597" s="88" t="s">
        <v>5279</v>
      </c>
    </row>
    <row r="598" spans="1:23" ht="15" customHeight="1" x14ac:dyDescent="0.2">
      <c r="A598" s="1" t="s">
        <v>9628</v>
      </c>
      <c r="B598" s="62" t="s">
        <v>9629</v>
      </c>
      <c r="C598" s="62" t="s">
        <v>5138</v>
      </c>
      <c r="D598" s="1" t="s">
        <v>9630</v>
      </c>
      <c r="E598" s="2">
        <v>1</v>
      </c>
      <c r="F598" s="2">
        <v>52</v>
      </c>
      <c r="G598" s="2">
        <v>10.92</v>
      </c>
      <c r="H598" s="2">
        <v>52</v>
      </c>
      <c r="I598" s="2">
        <v>10.92</v>
      </c>
      <c r="J598" s="63">
        <v>45264</v>
      </c>
      <c r="K598" s="85">
        <v>2</v>
      </c>
      <c r="L598" s="60">
        <v>1</v>
      </c>
      <c r="M598" s="15"/>
      <c r="N598" s="15"/>
      <c r="O598" s="15"/>
      <c r="P598" s="89" t="s">
        <v>72</v>
      </c>
      <c r="Q598" s="16" t="s">
        <v>3264</v>
      </c>
      <c r="R598" s="86" t="s">
        <v>2587</v>
      </c>
      <c r="S598" s="15"/>
      <c r="T598" s="89" t="s">
        <v>73</v>
      </c>
      <c r="U598" s="90">
        <v>62.92</v>
      </c>
      <c r="V598" s="86" t="s">
        <v>9924</v>
      </c>
      <c r="W598" s="88" t="s">
        <v>2606</v>
      </c>
    </row>
    <row r="599" spans="1:23" ht="15" customHeight="1" x14ac:dyDescent="0.2">
      <c r="A599" s="1" t="s">
        <v>9644</v>
      </c>
      <c r="B599" s="62" t="s">
        <v>9645</v>
      </c>
      <c r="C599" s="62" t="s">
        <v>5138</v>
      </c>
      <c r="D599" s="1" t="s">
        <v>9646</v>
      </c>
      <c r="E599" s="2">
        <v>2</v>
      </c>
      <c r="F599" s="2">
        <v>8187</v>
      </c>
      <c r="G599" s="2">
        <v>1719.27</v>
      </c>
      <c r="H599" s="2">
        <v>8186.78</v>
      </c>
      <c r="I599" s="2">
        <v>1719.22</v>
      </c>
      <c r="J599" s="63">
        <v>45264</v>
      </c>
      <c r="K599" s="85">
        <v>1</v>
      </c>
      <c r="L599" s="60">
        <v>1</v>
      </c>
      <c r="M599" s="15"/>
      <c r="N599" s="15"/>
      <c r="O599" s="15"/>
      <c r="P599" s="89" t="s">
        <v>1679</v>
      </c>
      <c r="Q599" s="16" t="s">
        <v>9647</v>
      </c>
      <c r="R599" s="86" t="s">
        <v>2587</v>
      </c>
      <c r="S599" s="15"/>
      <c r="T599" s="89" t="s">
        <v>9648</v>
      </c>
      <c r="U599" s="90">
        <v>9906</v>
      </c>
      <c r="V599" s="86" t="s">
        <v>9924</v>
      </c>
      <c r="W599" s="88" t="s">
        <v>5504</v>
      </c>
    </row>
    <row r="600" spans="1:23" ht="15" customHeight="1" x14ac:dyDescent="0.2">
      <c r="A600" s="1" t="s">
        <v>9618</v>
      </c>
      <c r="B600" s="62" t="s">
        <v>9619</v>
      </c>
      <c r="C600" s="62" t="s">
        <v>2591</v>
      </c>
      <c r="D600" s="1" t="s">
        <v>9620</v>
      </c>
      <c r="E600" s="2">
        <v>0.6</v>
      </c>
      <c r="F600" s="2">
        <v>16527.099999999999</v>
      </c>
      <c r="G600" s="2">
        <v>3470.6909999999993</v>
      </c>
      <c r="H600" s="2">
        <v>16515</v>
      </c>
      <c r="I600" s="2">
        <v>3468.15</v>
      </c>
      <c r="J600" s="63">
        <v>45264</v>
      </c>
      <c r="K600" s="85">
        <v>1</v>
      </c>
      <c r="L600" s="60">
        <v>1</v>
      </c>
      <c r="M600" s="15"/>
      <c r="N600" s="15"/>
      <c r="O600" s="15"/>
      <c r="P600" s="89" t="s">
        <v>2616</v>
      </c>
      <c r="Q600" s="16" t="s">
        <v>9258</v>
      </c>
      <c r="R600" s="86" t="s">
        <v>2587</v>
      </c>
      <c r="S600" s="15"/>
      <c r="T600" s="89" t="s">
        <v>9621</v>
      </c>
      <c r="U600" s="90">
        <v>19983.150000000001</v>
      </c>
      <c r="V600" s="86" t="s">
        <v>9924</v>
      </c>
      <c r="W600" s="88" t="s">
        <v>5279</v>
      </c>
    </row>
    <row r="601" spans="1:23" ht="15" customHeight="1" x14ac:dyDescent="0.2">
      <c r="A601" s="1" t="s">
        <v>9615</v>
      </c>
      <c r="B601" s="62" t="s">
        <v>9616</v>
      </c>
      <c r="C601" s="62" t="s">
        <v>5138</v>
      </c>
      <c r="D601" s="1" t="s">
        <v>9617</v>
      </c>
      <c r="E601" s="2">
        <v>1</v>
      </c>
      <c r="F601" s="2">
        <v>2445.5</v>
      </c>
      <c r="G601" s="2">
        <v>513.55499999999995</v>
      </c>
      <c r="H601" s="2">
        <v>2445.5</v>
      </c>
      <c r="I601" s="2">
        <v>513.54999999999995</v>
      </c>
      <c r="J601" s="63">
        <v>45264</v>
      </c>
      <c r="K601" s="85">
        <v>2</v>
      </c>
      <c r="L601" s="60">
        <v>1</v>
      </c>
      <c r="M601" s="15"/>
      <c r="N601" s="15"/>
      <c r="O601" s="15"/>
      <c r="P601" s="89" t="s">
        <v>3457</v>
      </c>
      <c r="Q601" s="16" t="s">
        <v>8156</v>
      </c>
      <c r="R601" s="86" t="s">
        <v>2587</v>
      </c>
      <c r="S601" s="15"/>
      <c r="T601" s="89" t="s">
        <v>3525</v>
      </c>
      <c r="U601" s="90">
        <v>2959.05</v>
      </c>
      <c r="V601" s="86" t="s">
        <v>9924</v>
      </c>
      <c r="W601" s="88" t="s">
        <v>5249</v>
      </c>
    </row>
    <row r="602" spans="1:23" ht="15" customHeight="1" x14ac:dyDescent="0.2">
      <c r="A602" s="1" t="s">
        <v>9668</v>
      </c>
      <c r="B602" s="62" t="s">
        <v>9669</v>
      </c>
      <c r="C602" s="62" t="s">
        <v>5139</v>
      </c>
      <c r="D602" s="1" t="s">
        <v>9670</v>
      </c>
      <c r="E602" s="2">
        <v>6</v>
      </c>
      <c r="F602" s="2">
        <v>3465</v>
      </c>
      <c r="G602" s="2">
        <v>727.65</v>
      </c>
      <c r="H602" s="2">
        <v>3465</v>
      </c>
      <c r="I602" s="2">
        <v>346.5</v>
      </c>
      <c r="J602" s="63">
        <v>45265</v>
      </c>
      <c r="K602" s="85">
        <v>1</v>
      </c>
      <c r="L602" s="60">
        <v>1</v>
      </c>
      <c r="M602" s="15"/>
      <c r="N602" s="15"/>
      <c r="O602" s="15"/>
      <c r="P602" s="89" t="s">
        <v>9962</v>
      </c>
      <c r="Q602" s="16" t="s">
        <v>9671</v>
      </c>
      <c r="R602" s="86" t="s">
        <v>2587</v>
      </c>
      <c r="S602" s="15"/>
      <c r="T602" s="89" t="s">
        <v>1266</v>
      </c>
      <c r="U602" s="90">
        <v>3811.5</v>
      </c>
      <c r="V602" s="86" t="s">
        <v>9924</v>
      </c>
      <c r="W602" s="88" t="s">
        <v>5334</v>
      </c>
    </row>
    <row r="603" spans="1:23" ht="15" customHeight="1" x14ac:dyDescent="0.2">
      <c r="A603" s="1" t="s">
        <v>9677</v>
      </c>
      <c r="B603" s="62" t="s">
        <v>9678</v>
      </c>
      <c r="C603" s="62" t="s">
        <v>5139</v>
      </c>
      <c r="D603" s="1" t="s">
        <v>9679</v>
      </c>
      <c r="E603" s="2">
        <v>3</v>
      </c>
      <c r="F603" s="2">
        <v>6930</v>
      </c>
      <c r="G603" s="2">
        <v>1455.3</v>
      </c>
      <c r="H603" s="2">
        <v>6930</v>
      </c>
      <c r="I603" s="2">
        <v>693</v>
      </c>
      <c r="J603" s="63">
        <v>45265</v>
      </c>
      <c r="K603" s="85">
        <v>1</v>
      </c>
      <c r="L603" s="60">
        <v>1</v>
      </c>
      <c r="M603" s="15"/>
      <c r="N603" s="15"/>
      <c r="O603" s="15"/>
      <c r="P603" s="89" t="s">
        <v>9962</v>
      </c>
      <c r="Q603" s="16" t="s">
        <v>9671</v>
      </c>
      <c r="R603" s="86" t="s">
        <v>2587</v>
      </c>
      <c r="S603" s="15"/>
      <c r="T603" s="89" t="s">
        <v>9680</v>
      </c>
      <c r="U603" s="90">
        <v>7623</v>
      </c>
      <c r="V603" s="86" t="s">
        <v>9924</v>
      </c>
      <c r="W603" s="88" t="s">
        <v>5334</v>
      </c>
    </row>
    <row r="604" spans="1:23" ht="15" customHeight="1" x14ac:dyDescent="0.2">
      <c r="A604" s="1" t="s">
        <v>9664</v>
      </c>
      <c r="B604" s="62" t="s">
        <v>9665</v>
      </c>
      <c r="C604" s="62" t="s">
        <v>5138</v>
      </c>
      <c r="D604" s="1" t="s">
        <v>9666</v>
      </c>
      <c r="E604" s="2">
        <v>0.1</v>
      </c>
      <c r="F604" s="2">
        <v>3380.36</v>
      </c>
      <c r="G604" s="2">
        <v>709.87559999999996</v>
      </c>
      <c r="H604" s="2">
        <v>3380.36</v>
      </c>
      <c r="I604" s="2">
        <v>709.88</v>
      </c>
      <c r="J604" s="63">
        <v>45265</v>
      </c>
      <c r="K604" s="85">
        <v>2</v>
      </c>
      <c r="L604" s="60">
        <v>1</v>
      </c>
      <c r="M604" s="15"/>
      <c r="N604" s="15"/>
      <c r="O604" s="15"/>
      <c r="P604" s="89" t="s">
        <v>215</v>
      </c>
      <c r="Q604" s="16" t="s">
        <v>7640</v>
      </c>
      <c r="R604" s="86" t="s">
        <v>2587</v>
      </c>
      <c r="S604" s="15"/>
      <c r="T604" s="89" t="s">
        <v>9667</v>
      </c>
      <c r="U604" s="90">
        <v>4090.24</v>
      </c>
      <c r="V604" s="86" t="s">
        <v>9924</v>
      </c>
      <c r="W604" s="88" t="s">
        <v>5460</v>
      </c>
    </row>
    <row r="605" spans="1:23" ht="15" customHeight="1" x14ac:dyDescent="0.2">
      <c r="A605" s="1" t="s">
        <v>9652</v>
      </c>
      <c r="B605" s="62" t="s">
        <v>9653</v>
      </c>
      <c r="C605" s="62" t="s">
        <v>5139</v>
      </c>
      <c r="D605" s="1" t="s">
        <v>9654</v>
      </c>
      <c r="E605" s="2">
        <v>1</v>
      </c>
      <c r="F605" s="2">
        <v>208.38</v>
      </c>
      <c r="G605" s="2">
        <v>43.759799999999998</v>
      </c>
      <c r="H605" s="2">
        <v>208.38</v>
      </c>
      <c r="I605" s="2">
        <v>43.76</v>
      </c>
      <c r="J605" s="63">
        <v>45265</v>
      </c>
      <c r="K605" s="85">
        <v>2</v>
      </c>
      <c r="L605" s="60">
        <v>1</v>
      </c>
      <c r="M605" s="15"/>
      <c r="N605" s="15"/>
      <c r="O605" s="15"/>
      <c r="P605" s="89" t="s">
        <v>34</v>
      </c>
      <c r="Q605" s="16" t="s">
        <v>451</v>
      </c>
      <c r="R605" s="86" t="s">
        <v>2587</v>
      </c>
      <c r="S605" s="15"/>
      <c r="T605" s="89" t="s">
        <v>35</v>
      </c>
      <c r="U605" s="90">
        <v>252.14</v>
      </c>
      <c r="V605" s="86" t="s">
        <v>9924</v>
      </c>
      <c r="W605" s="88" t="s">
        <v>5279</v>
      </c>
    </row>
    <row r="606" spans="1:23" ht="15" customHeight="1" x14ac:dyDescent="0.2">
      <c r="A606" s="1" t="s">
        <v>9655</v>
      </c>
      <c r="B606" s="62" t="s">
        <v>9656</v>
      </c>
      <c r="C606" s="62" t="s">
        <v>5139</v>
      </c>
      <c r="D606" s="1" t="s">
        <v>9657</v>
      </c>
      <c r="E606" s="2">
        <v>1</v>
      </c>
      <c r="F606" s="2">
        <v>525.07000000000005</v>
      </c>
      <c r="G606" s="2">
        <v>110.2647</v>
      </c>
      <c r="H606" s="2">
        <v>525.07000000000005</v>
      </c>
      <c r="I606" s="2">
        <v>110.26</v>
      </c>
      <c r="J606" s="63">
        <v>45265</v>
      </c>
      <c r="K606" s="85">
        <v>2</v>
      </c>
      <c r="L606" s="60">
        <v>1</v>
      </c>
      <c r="M606" s="15"/>
      <c r="N606" s="15"/>
      <c r="O606" s="15"/>
      <c r="P606" s="89" t="s">
        <v>34</v>
      </c>
      <c r="Q606" s="16" t="s">
        <v>3298</v>
      </c>
      <c r="R606" s="86" t="s">
        <v>2587</v>
      </c>
      <c r="S606" s="15"/>
      <c r="T606" s="89" t="s">
        <v>35</v>
      </c>
      <c r="U606" s="90">
        <v>635.33000000000004</v>
      </c>
      <c r="V606" s="86" t="s">
        <v>9924</v>
      </c>
      <c r="W606" s="88" t="s">
        <v>5279</v>
      </c>
    </row>
    <row r="607" spans="1:23" ht="15" customHeight="1" x14ac:dyDescent="0.2">
      <c r="A607" s="1" t="s">
        <v>9658</v>
      </c>
      <c r="B607" s="62" t="s">
        <v>9659</v>
      </c>
      <c r="C607" s="62" t="s">
        <v>5138</v>
      </c>
      <c r="D607" s="1" t="s">
        <v>9660</v>
      </c>
      <c r="E607" s="2">
        <v>0.1</v>
      </c>
      <c r="F607" s="2">
        <v>655.98</v>
      </c>
      <c r="G607" s="2">
        <v>137.75579999999999</v>
      </c>
      <c r="H607" s="2">
        <v>655.98</v>
      </c>
      <c r="I607" s="2">
        <v>137.76</v>
      </c>
      <c r="J607" s="63">
        <v>45265</v>
      </c>
      <c r="K607" s="85">
        <v>2</v>
      </c>
      <c r="L607" s="60">
        <v>1</v>
      </c>
      <c r="M607" s="15"/>
      <c r="N607" s="15"/>
      <c r="O607" s="15"/>
      <c r="P607" s="89" t="s">
        <v>1624</v>
      </c>
      <c r="Q607" s="16" t="s">
        <v>2995</v>
      </c>
      <c r="R607" s="86" t="s">
        <v>2587</v>
      </c>
      <c r="S607" s="15"/>
      <c r="T607" s="89" t="s">
        <v>73</v>
      </c>
      <c r="U607" s="90">
        <v>793.74</v>
      </c>
      <c r="V607" s="86" t="s">
        <v>9924</v>
      </c>
      <c r="W607" s="88" t="s">
        <v>5279</v>
      </c>
    </row>
    <row r="608" spans="1:23" ht="15" customHeight="1" x14ac:dyDescent="0.2">
      <c r="A608" s="1" t="s">
        <v>9661</v>
      </c>
      <c r="B608" s="62" t="s">
        <v>9662</v>
      </c>
      <c r="C608" s="62" t="s">
        <v>2591</v>
      </c>
      <c r="D608" s="1" t="s">
        <v>9663</v>
      </c>
      <c r="E608" s="2">
        <v>0.2</v>
      </c>
      <c r="F608" s="2">
        <v>1484</v>
      </c>
      <c r="G608" s="2">
        <v>311.64</v>
      </c>
      <c r="H608" s="2">
        <v>1484</v>
      </c>
      <c r="I608" s="2">
        <v>311.64</v>
      </c>
      <c r="J608" s="63">
        <v>45265</v>
      </c>
      <c r="K608" s="85">
        <v>2</v>
      </c>
      <c r="L608" s="60">
        <v>1</v>
      </c>
      <c r="M608" s="15"/>
      <c r="N608" s="15"/>
      <c r="O608" s="15"/>
      <c r="P608" s="89" t="s">
        <v>2616</v>
      </c>
      <c r="Q608" s="16" t="s">
        <v>9258</v>
      </c>
      <c r="R608" s="86" t="s">
        <v>2587</v>
      </c>
      <c r="S608" s="15"/>
      <c r="T608" s="89" t="s">
        <v>7820</v>
      </c>
      <c r="U608" s="90">
        <v>1795.64</v>
      </c>
      <c r="V608" s="86" t="s">
        <v>9924</v>
      </c>
      <c r="W608" s="88" t="s">
        <v>5279</v>
      </c>
    </row>
    <row r="609" spans="1:23" ht="15" customHeight="1" x14ac:dyDescent="0.2">
      <c r="A609" s="1" t="s">
        <v>9672</v>
      </c>
      <c r="B609" s="62" t="s">
        <v>9673</v>
      </c>
      <c r="C609" s="62" t="s">
        <v>5138</v>
      </c>
      <c r="D609" s="1" t="s">
        <v>9674</v>
      </c>
      <c r="E609" s="2">
        <v>2</v>
      </c>
      <c r="F609" s="2">
        <v>18055</v>
      </c>
      <c r="G609" s="2">
        <v>3791.5499999999997</v>
      </c>
      <c r="H609" s="2">
        <v>18055</v>
      </c>
      <c r="I609" s="2">
        <v>0</v>
      </c>
      <c r="J609" s="63">
        <v>45265</v>
      </c>
      <c r="K609" s="85">
        <v>1</v>
      </c>
      <c r="L609" s="60">
        <v>1</v>
      </c>
      <c r="M609" s="15"/>
      <c r="N609" s="15"/>
      <c r="O609" s="15"/>
      <c r="P609" s="89" t="s">
        <v>4410</v>
      </c>
      <c r="Q609" s="16" t="s">
        <v>9675</v>
      </c>
      <c r="R609" s="86" t="s">
        <v>2587</v>
      </c>
      <c r="S609" s="15"/>
      <c r="T609" s="89" t="s">
        <v>9676</v>
      </c>
      <c r="U609" s="90">
        <v>18055</v>
      </c>
      <c r="V609" s="86" t="s">
        <v>9924</v>
      </c>
      <c r="W609" s="88" t="s">
        <v>5334</v>
      </c>
    </row>
    <row r="610" spans="1:23" ht="15" customHeight="1" x14ac:dyDescent="0.2">
      <c r="A610" s="1" t="s">
        <v>9649</v>
      </c>
      <c r="B610" s="62" t="s">
        <v>9650</v>
      </c>
      <c r="C610" s="62" t="s">
        <v>5138</v>
      </c>
      <c r="D610" s="1" t="s">
        <v>9651</v>
      </c>
      <c r="E610" s="2">
        <v>1</v>
      </c>
      <c r="F610" s="2">
        <v>32.35</v>
      </c>
      <c r="G610" s="2">
        <v>6.7934999999999999</v>
      </c>
      <c r="H610" s="2">
        <v>32.35</v>
      </c>
      <c r="I610" s="2">
        <v>6.79</v>
      </c>
      <c r="J610" s="63">
        <v>45265</v>
      </c>
      <c r="K610" s="85">
        <v>2</v>
      </c>
      <c r="L610" s="60">
        <v>1</v>
      </c>
      <c r="M610" s="15"/>
      <c r="N610" s="15"/>
      <c r="O610" s="15"/>
      <c r="P610" s="89" t="s">
        <v>183</v>
      </c>
      <c r="Q610" s="16" t="s">
        <v>2984</v>
      </c>
      <c r="R610" s="86" t="s">
        <v>2587</v>
      </c>
      <c r="S610" s="15"/>
      <c r="T610" s="89" t="s">
        <v>1013</v>
      </c>
      <c r="U610" s="90">
        <v>39.14</v>
      </c>
      <c r="V610" s="86" t="s">
        <v>9924</v>
      </c>
      <c r="W610" s="88" t="s">
        <v>5279</v>
      </c>
    </row>
    <row r="611" spans="1:23" ht="15" customHeight="1" x14ac:dyDescent="0.2">
      <c r="A611" s="1" t="s">
        <v>9681</v>
      </c>
      <c r="B611" s="62" t="s">
        <v>9682</v>
      </c>
      <c r="C611" s="62" t="s">
        <v>5138</v>
      </c>
      <c r="D611" s="1" t="s">
        <v>9683</v>
      </c>
      <c r="E611" s="2">
        <v>0.1</v>
      </c>
      <c r="F611" s="2">
        <v>110</v>
      </c>
      <c r="G611" s="2">
        <v>23.099999999999998</v>
      </c>
      <c r="H611" s="2">
        <v>108.84</v>
      </c>
      <c r="I611" s="2">
        <v>22.86</v>
      </c>
      <c r="J611" s="63">
        <v>45267</v>
      </c>
      <c r="K611" s="85">
        <v>2</v>
      </c>
      <c r="L611" s="60">
        <v>1</v>
      </c>
      <c r="M611" s="15"/>
      <c r="N611" s="15"/>
      <c r="O611" s="15"/>
      <c r="P611" s="89" t="s">
        <v>140</v>
      </c>
      <c r="Q611" s="16" t="s">
        <v>4700</v>
      </c>
      <c r="R611" s="86" t="s">
        <v>2587</v>
      </c>
      <c r="S611" s="15"/>
      <c r="T611" s="89" t="s">
        <v>9366</v>
      </c>
      <c r="U611" s="90">
        <v>131.69999999999999</v>
      </c>
      <c r="V611" s="86" t="s">
        <v>9924</v>
      </c>
      <c r="W611" s="88" t="s">
        <v>5504</v>
      </c>
    </row>
    <row r="612" spans="1:23" ht="15" customHeight="1" x14ac:dyDescent="0.2">
      <c r="A612" s="1" t="s">
        <v>9730</v>
      </c>
      <c r="B612" s="62" t="s">
        <v>9731</v>
      </c>
      <c r="C612" s="62" t="s">
        <v>5138</v>
      </c>
      <c r="D612" s="1" t="s">
        <v>9732</v>
      </c>
      <c r="E612" s="2">
        <v>1</v>
      </c>
      <c r="F612" s="2">
        <v>47.23</v>
      </c>
      <c r="G612" s="2">
        <v>9.9182999999999986</v>
      </c>
      <c r="H612" s="2">
        <v>47.23</v>
      </c>
      <c r="I612" s="2">
        <v>9.92</v>
      </c>
      <c r="J612" s="63">
        <v>45271</v>
      </c>
      <c r="K612" s="85">
        <v>2</v>
      </c>
      <c r="L612" s="60">
        <v>1</v>
      </c>
      <c r="M612" s="15"/>
      <c r="N612" s="15"/>
      <c r="O612" s="15"/>
      <c r="P612" s="89" t="s">
        <v>140</v>
      </c>
      <c r="Q612" s="16" t="s">
        <v>4700</v>
      </c>
      <c r="R612" s="86" t="s">
        <v>2587</v>
      </c>
      <c r="S612" s="15"/>
      <c r="T612" s="89" t="s">
        <v>9733</v>
      </c>
      <c r="U612" s="90">
        <v>57.15</v>
      </c>
      <c r="V612" s="86" t="s">
        <v>9924</v>
      </c>
      <c r="W612" s="88" t="s">
        <v>5279</v>
      </c>
    </row>
    <row r="613" spans="1:23" ht="15" customHeight="1" x14ac:dyDescent="0.2">
      <c r="A613" s="1" t="s">
        <v>9724</v>
      </c>
      <c r="B613" s="62" t="s">
        <v>9725</v>
      </c>
      <c r="C613" s="62" t="s">
        <v>5139</v>
      </c>
      <c r="D613" s="1" t="s">
        <v>9726</v>
      </c>
      <c r="E613" s="2">
        <v>0.2</v>
      </c>
      <c r="F613" s="2">
        <v>1433.11</v>
      </c>
      <c r="G613" s="2">
        <v>300.95309999999995</v>
      </c>
      <c r="H613" s="2">
        <v>1433.11</v>
      </c>
      <c r="I613" s="2">
        <v>300.95</v>
      </c>
      <c r="J613" s="63">
        <v>45271</v>
      </c>
      <c r="K613" s="85">
        <v>2</v>
      </c>
      <c r="L613" s="60">
        <v>1</v>
      </c>
      <c r="M613" s="15"/>
      <c r="N613" s="15"/>
      <c r="O613" s="15"/>
      <c r="P613" s="89" t="s">
        <v>889</v>
      </c>
      <c r="Q613" s="16" t="s">
        <v>3836</v>
      </c>
      <c r="R613" s="86" t="s">
        <v>2587</v>
      </c>
      <c r="S613" s="15"/>
      <c r="T613" s="89" t="s">
        <v>51</v>
      </c>
      <c r="U613" s="90">
        <v>1734.06</v>
      </c>
      <c r="V613" s="86" t="s">
        <v>9924</v>
      </c>
      <c r="W613" s="88" t="s">
        <v>5279</v>
      </c>
    </row>
    <row r="614" spans="1:23" ht="15" customHeight="1" x14ac:dyDescent="0.2">
      <c r="A614" s="1" t="s">
        <v>9702</v>
      </c>
      <c r="B614" s="62" t="s">
        <v>9703</v>
      </c>
      <c r="C614" s="62" t="s">
        <v>5138</v>
      </c>
      <c r="D614" s="1" t="s">
        <v>5502</v>
      </c>
      <c r="E614" s="2">
        <v>1</v>
      </c>
      <c r="F614" s="2">
        <v>6.5</v>
      </c>
      <c r="G614" s="2">
        <v>1.365</v>
      </c>
      <c r="H614" s="2">
        <v>6.34</v>
      </c>
      <c r="I614" s="2">
        <v>1.33</v>
      </c>
      <c r="J614" s="63">
        <v>45271</v>
      </c>
      <c r="K614" s="85">
        <v>2</v>
      </c>
      <c r="L614" s="60">
        <v>1</v>
      </c>
      <c r="M614" s="15"/>
      <c r="N614" s="15"/>
      <c r="O614" s="15"/>
      <c r="P614" s="89" t="s">
        <v>334</v>
      </c>
      <c r="Q614" s="16" t="s">
        <v>7780</v>
      </c>
      <c r="R614" s="86" t="s">
        <v>2587</v>
      </c>
      <c r="S614" s="15"/>
      <c r="T614" s="89" t="s">
        <v>5503</v>
      </c>
      <c r="U614" s="90">
        <v>7.67</v>
      </c>
      <c r="V614" s="86" t="s">
        <v>9924</v>
      </c>
      <c r="W614" s="88" t="s">
        <v>5504</v>
      </c>
    </row>
    <row r="615" spans="1:23" ht="15" customHeight="1" x14ac:dyDescent="0.2">
      <c r="A615" s="1" t="s">
        <v>9727</v>
      </c>
      <c r="B615" s="62" t="s">
        <v>9728</v>
      </c>
      <c r="C615" s="62" t="s">
        <v>5138</v>
      </c>
      <c r="D615" s="1" t="s">
        <v>9729</v>
      </c>
      <c r="E615" s="2">
        <v>1</v>
      </c>
      <c r="F615" s="2">
        <v>78.760000000000005</v>
      </c>
      <c r="G615" s="2">
        <v>16.5396</v>
      </c>
      <c r="H615" s="2">
        <v>79.36</v>
      </c>
      <c r="I615" s="2">
        <v>16.670000000000002</v>
      </c>
      <c r="J615" s="63">
        <v>45271</v>
      </c>
      <c r="K615" s="85">
        <v>2</v>
      </c>
      <c r="L615" s="60">
        <v>1</v>
      </c>
      <c r="M615" s="15"/>
      <c r="N615" s="15"/>
      <c r="O615" s="15"/>
      <c r="P615" s="89" t="s">
        <v>334</v>
      </c>
      <c r="Q615" s="16" t="s">
        <v>9134</v>
      </c>
      <c r="R615" s="86" t="s">
        <v>2587</v>
      </c>
      <c r="S615" s="15"/>
      <c r="T615" s="89" t="s">
        <v>2692</v>
      </c>
      <c r="U615" s="90">
        <v>96.03</v>
      </c>
      <c r="V615" s="86" t="s">
        <v>9924</v>
      </c>
      <c r="W615" s="88" t="s">
        <v>5279</v>
      </c>
    </row>
    <row r="616" spans="1:23" ht="15" customHeight="1" x14ac:dyDescent="0.2">
      <c r="A616" s="1" t="s">
        <v>9718</v>
      </c>
      <c r="B616" s="62" t="s">
        <v>9719</v>
      </c>
      <c r="C616" s="62" t="s">
        <v>5138</v>
      </c>
      <c r="D616" s="1" t="s">
        <v>9720</v>
      </c>
      <c r="E616" s="2">
        <v>1</v>
      </c>
      <c r="F616" s="2">
        <v>120.45</v>
      </c>
      <c r="G616" s="2">
        <v>25.294499999999999</v>
      </c>
      <c r="H616" s="2">
        <v>62.6</v>
      </c>
      <c r="I616" s="2">
        <v>13.15</v>
      </c>
      <c r="J616" s="63">
        <v>45271</v>
      </c>
      <c r="K616" s="85">
        <v>2</v>
      </c>
      <c r="L616" s="60">
        <v>1</v>
      </c>
      <c r="M616" s="15"/>
      <c r="N616" s="15"/>
      <c r="O616" s="15"/>
      <c r="P616" s="89" t="s">
        <v>607</v>
      </c>
      <c r="Q616" s="16" t="s">
        <v>6110</v>
      </c>
      <c r="R616" s="86" t="s">
        <v>2587</v>
      </c>
      <c r="S616" s="15"/>
      <c r="T616" s="89" t="s">
        <v>608</v>
      </c>
      <c r="U616" s="90">
        <v>75.75</v>
      </c>
      <c r="V616" s="86" t="s">
        <v>9924</v>
      </c>
      <c r="W616" s="88" t="s">
        <v>5279</v>
      </c>
    </row>
    <row r="617" spans="1:23" ht="15" customHeight="1" x14ac:dyDescent="0.2">
      <c r="A617" s="1" t="s">
        <v>9707</v>
      </c>
      <c r="B617" s="62" t="s">
        <v>9708</v>
      </c>
      <c r="C617" s="62" t="s">
        <v>5138</v>
      </c>
      <c r="D617" s="1" t="s">
        <v>9709</v>
      </c>
      <c r="E617" s="2">
        <v>1</v>
      </c>
      <c r="F617" s="2">
        <v>950</v>
      </c>
      <c r="G617" s="2">
        <v>199.5</v>
      </c>
      <c r="H617" s="2">
        <v>782.81</v>
      </c>
      <c r="I617" s="2">
        <v>164.39</v>
      </c>
      <c r="J617" s="63">
        <v>45271</v>
      </c>
      <c r="K617" s="85">
        <v>2</v>
      </c>
      <c r="L617" s="60">
        <v>1</v>
      </c>
      <c r="M617" s="15"/>
      <c r="N617" s="15"/>
      <c r="O617" s="15"/>
      <c r="P617" s="89" t="s">
        <v>7110</v>
      </c>
      <c r="Q617" s="16" t="s">
        <v>7111</v>
      </c>
      <c r="R617" s="86" t="s">
        <v>2587</v>
      </c>
      <c r="S617" s="15"/>
      <c r="T617" s="89" t="s">
        <v>9710</v>
      </c>
      <c r="U617" s="90">
        <v>947.2</v>
      </c>
      <c r="V617" s="86" t="s">
        <v>9924</v>
      </c>
      <c r="W617" s="88" t="s">
        <v>5504</v>
      </c>
    </row>
    <row r="618" spans="1:23" ht="15" customHeight="1" x14ac:dyDescent="0.2">
      <c r="A618" s="1" t="s">
        <v>9721</v>
      </c>
      <c r="B618" s="62" t="s">
        <v>9722</v>
      </c>
      <c r="C618" s="62" t="s">
        <v>5139</v>
      </c>
      <c r="D618" s="1" t="s">
        <v>9723</v>
      </c>
      <c r="E618" s="2">
        <v>0.1</v>
      </c>
      <c r="F618" s="2">
        <v>2108.75</v>
      </c>
      <c r="G618" s="2">
        <v>442.83749999999998</v>
      </c>
      <c r="H618" s="2">
        <v>2108.75</v>
      </c>
      <c r="I618" s="2">
        <v>442.84</v>
      </c>
      <c r="J618" s="63">
        <v>45271</v>
      </c>
      <c r="K618" s="85">
        <v>2</v>
      </c>
      <c r="L618" s="60">
        <v>1</v>
      </c>
      <c r="M618" s="15"/>
      <c r="N618" s="15"/>
      <c r="O618" s="15"/>
      <c r="P618" s="89" t="s">
        <v>211</v>
      </c>
      <c r="Q618" s="16" t="s">
        <v>8467</v>
      </c>
      <c r="R618" s="86" t="s">
        <v>2587</v>
      </c>
      <c r="S618" s="15"/>
      <c r="T618" s="89" t="s">
        <v>8468</v>
      </c>
      <c r="U618" s="90">
        <v>2551.59</v>
      </c>
      <c r="V618" s="86" t="s">
        <v>9924</v>
      </c>
      <c r="W618" s="88" t="s">
        <v>5279</v>
      </c>
    </row>
    <row r="619" spans="1:23" ht="15" customHeight="1" x14ac:dyDescent="0.2">
      <c r="A619" s="1" t="s">
        <v>9690</v>
      </c>
      <c r="B619" s="62" t="s">
        <v>9691</v>
      </c>
      <c r="C619" s="62" t="s">
        <v>5138</v>
      </c>
      <c r="D619" s="1" t="s">
        <v>9692</v>
      </c>
      <c r="E619" s="2">
        <v>1</v>
      </c>
      <c r="F619" s="2">
        <v>72</v>
      </c>
      <c r="G619" s="2">
        <v>15.12</v>
      </c>
      <c r="H619" s="2">
        <v>71.290000000000006</v>
      </c>
      <c r="I619" s="2">
        <v>14.97</v>
      </c>
      <c r="J619" s="63">
        <v>45271</v>
      </c>
      <c r="K619" s="85">
        <v>2</v>
      </c>
      <c r="L619" s="60">
        <v>1</v>
      </c>
      <c r="M619" s="15"/>
      <c r="N619" s="15"/>
      <c r="O619" s="15"/>
      <c r="P619" s="89" t="s">
        <v>3681</v>
      </c>
      <c r="Q619" s="16" t="s">
        <v>3682</v>
      </c>
      <c r="R619" s="86" t="s">
        <v>2587</v>
      </c>
      <c r="S619" s="15"/>
      <c r="T619" s="89">
        <v>34100000</v>
      </c>
      <c r="U619" s="90">
        <v>86.26</v>
      </c>
      <c r="V619" s="86" t="s">
        <v>9924</v>
      </c>
      <c r="W619" s="88" t="s">
        <v>5504</v>
      </c>
    </row>
    <row r="620" spans="1:23" ht="15" customHeight="1" x14ac:dyDescent="0.2">
      <c r="A620" s="1" t="s">
        <v>9745</v>
      </c>
      <c r="B620" s="62" t="s">
        <v>9746</v>
      </c>
      <c r="C620" s="62" t="s">
        <v>5138</v>
      </c>
      <c r="D620" s="1" t="s">
        <v>9747</v>
      </c>
      <c r="E620" s="2">
        <v>0.1</v>
      </c>
      <c r="F620" s="2">
        <v>10.76</v>
      </c>
      <c r="G620" s="2">
        <v>2.2595999999999998</v>
      </c>
      <c r="H620" s="2">
        <v>10.76</v>
      </c>
      <c r="I620" s="2">
        <v>2.2599999999999998</v>
      </c>
      <c r="J620" s="63">
        <v>45271</v>
      </c>
      <c r="K620" s="85">
        <v>2</v>
      </c>
      <c r="L620" s="60">
        <v>1</v>
      </c>
      <c r="M620" s="15"/>
      <c r="N620" s="15"/>
      <c r="O620" s="15"/>
      <c r="P620" s="89" t="s">
        <v>3792</v>
      </c>
      <c r="Q620" s="16" t="s">
        <v>9182</v>
      </c>
      <c r="R620" s="86" t="s">
        <v>2587</v>
      </c>
      <c r="S620" s="15"/>
      <c r="T620" s="89" t="s">
        <v>9748</v>
      </c>
      <c r="U620" s="90">
        <v>13.02</v>
      </c>
      <c r="V620" s="86" t="s">
        <v>9924</v>
      </c>
      <c r="W620" s="88" t="s">
        <v>5279</v>
      </c>
    </row>
    <row r="621" spans="1:23" ht="15" customHeight="1" x14ac:dyDescent="0.2">
      <c r="A621" s="1" t="s">
        <v>9741</v>
      </c>
      <c r="B621" s="62" t="s">
        <v>9742</v>
      </c>
      <c r="C621" s="62" t="s">
        <v>5138</v>
      </c>
      <c r="D621" s="1" t="s">
        <v>9743</v>
      </c>
      <c r="E621" s="2">
        <v>0.1</v>
      </c>
      <c r="F621" s="2">
        <v>11.38</v>
      </c>
      <c r="G621" s="2">
        <v>2.3898000000000001</v>
      </c>
      <c r="H621" s="2">
        <v>11.38</v>
      </c>
      <c r="I621" s="2">
        <v>2.39</v>
      </c>
      <c r="J621" s="63">
        <v>45271</v>
      </c>
      <c r="K621" s="85">
        <v>2</v>
      </c>
      <c r="L621" s="60">
        <v>1</v>
      </c>
      <c r="M621" s="15"/>
      <c r="N621" s="15"/>
      <c r="O621" s="15"/>
      <c r="P621" s="89" t="s">
        <v>3792</v>
      </c>
      <c r="Q621" s="16" t="s">
        <v>9744</v>
      </c>
      <c r="R621" s="86" t="s">
        <v>2587</v>
      </c>
      <c r="S621" s="15"/>
      <c r="T621" s="89" t="s">
        <v>1013</v>
      </c>
      <c r="U621" s="90">
        <v>13.77</v>
      </c>
      <c r="V621" s="86" t="s">
        <v>9924</v>
      </c>
      <c r="W621" s="88" t="s">
        <v>5279</v>
      </c>
    </row>
    <row r="622" spans="1:23" ht="15" customHeight="1" x14ac:dyDescent="0.2">
      <c r="A622" s="1" t="s">
        <v>9687</v>
      </c>
      <c r="B622" s="62" t="s">
        <v>9688</v>
      </c>
      <c r="C622" s="62" t="s">
        <v>5138</v>
      </c>
      <c r="D622" s="1" t="s">
        <v>9689</v>
      </c>
      <c r="E622" s="2">
        <v>0.5</v>
      </c>
      <c r="F622" s="2">
        <v>359</v>
      </c>
      <c r="G622" s="2">
        <v>75.39</v>
      </c>
      <c r="H622" s="2">
        <v>358.66</v>
      </c>
      <c r="I622" s="2">
        <v>75.319999999999993</v>
      </c>
      <c r="J622" s="63">
        <v>45271</v>
      </c>
      <c r="K622" s="85">
        <v>2</v>
      </c>
      <c r="L622" s="60">
        <v>1</v>
      </c>
      <c r="M622" s="15"/>
      <c r="N622" s="15"/>
      <c r="O622" s="15"/>
      <c r="P622" s="89" t="s">
        <v>703</v>
      </c>
      <c r="Q622" s="16" t="s">
        <v>7644</v>
      </c>
      <c r="R622" s="86" t="s">
        <v>2587</v>
      </c>
      <c r="S622" s="15"/>
      <c r="T622" s="89" t="s">
        <v>705</v>
      </c>
      <c r="U622" s="90">
        <v>433.98</v>
      </c>
      <c r="V622" s="86" t="s">
        <v>9924</v>
      </c>
      <c r="W622" s="88" t="s">
        <v>5504</v>
      </c>
    </row>
    <row r="623" spans="1:23" ht="15" customHeight="1" x14ac:dyDescent="0.2">
      <c r="A623" s="1" t="s">
        <v>9704</v>
      </c>
      <c r="B623" s="62" t="s">
        <v>9705</v>
      </c>
      <c r="C623" s="62" t="s">
        <v>5138</v>
      </c>
      <c r="D623" s="1" t="s">
        <v>9706</v>
      </c>
      <c r="E623" s="2">
        <v>1</v>
      </c>
      <c r="F623" s="2">
        <v>49</v>
      </c>
      <c r="G623" s="2">
        <v>10.29</v>
      </c>
      <c r="H623" s="2">
        <v>48</v>
      </c>
      <c r="I623" s="2">
        <v>10.08</v>
      </c>
      <c r="J623" s="63">
        <v>45271</v>
      </c>
      <c r="K623" s="85">
        <v>2</v>
      </c>
      <c r="L623" s="60">
        <v>1</v>
      </c>
      <c r="M623" s="15"/>
      <c r="N623" s="15"/>
      <c r="O623" s="15"/>
      <c r="P623" s="89" t="s">
        <v>1475</v>
      </c>
      <c r="Q623" s="16" t="s">
        <v>1476</v>
      </c>
      <c r="R623" s="86" t="s">
        <v>2587</v>
      </c>
      <c r="S623" s="15"/>
      <c r="T623" s="89" t="s">
        <v>1668</v>
      </c>
      <c r="U623" s="90">
        <v>58.08</v>
      </c>
      <c r="V623" s="86" t="s">
        <v>9924</v>
      </c>
      <c r="W623" s="88" t="s">
        <v>5504</v>
      </c>
    </row>
    <row r="624" spans="1:23" ht="15" customHeight="1" x14ac:dyDescent="0.2">
      <c r="A624" s="1" t="s">
        <v>9711</v>
      </c>
      <c r="B624" s="62" t="s">
        <v>9712</v>
      </c>
      <c r="C624" s="62" t="s">
        <v>5138</v>
      </c>
      <c r="D624" s="1" t="s">
        <v>9713</v>
      </c>
      <c r="E624" s="2">
        <v>0.5</v>
      </c>
      <c r="F624" s="2">
        <v>179.63</v>
      </c>
      <c r="G624" s="2">
        <v>37.722299999999997</v>
      </c>
      <c r="H624" s="2">
        <v>179.63</v>
      </c>
      <c r="I624" s="2">
        <v>37.72</v>
      </c>
      <c r="J624" s="63">
        <v>45271</v>
      </c>
      <c r="K624" s="85">
        <v>2</v>
      </c>
      <c r="L624" s="60">
        <v>1</v>
      </c>
      <c r="M624" s="15"/>
      <c r="N624" s="15"/>
      <c r="O624" s="15"/>
      <c r="P624" s="89" t="s">
        <v>741</v>
      </c>
      <c r="Q624" s="16" t="s">
        <v>9002</v>
      </c>
      <c r="R624" s="86" t="s">
        <v>2587</v>
      </c>
      <c r="S624" s="15"/>
      <c r="T624" s="89" t="s">
        <v>705</v>
      </c>
      <c r="U624" s="90">
        <v>217.35</v>
      </c>
      <c r="V624" s="86" t="s">
        <v>9924</v>
      </c>
      <c r="W624" s="88" t="s">
        <v>5230</v>
      </c>
    </row>
    <row r="625" spans="1:23" ht="15" customHeight="1" x14ac:dyDescent="0.2">
      <c r="A625" s="1" t="s">
        <v>9693</v>
      </c>
      <c r="B625" s="62" t="s">
        <v>9694</v>
      </c>
      <c r="C625" s="62" t="s">
        <v>5138</v>
      </c>
      <c r="D625" s="1" t="s">
        <v>9695</v>
      </c>
      <c r="E625" s="2">
        <v>0.1</v>
      </c>
      <c r="F625" s="2">
        <v>1327</v>
      </c>
      <c r="G625" s="2">
        <v>278.67</v>
      </c>
      <c r="H625" s="2">
        <v>1326</v>
      </c>
      <c r="I625" s="2">
        <v>278.45999999999998</v>
      </c>
      <c r="J625" s="63">
        <v>45271</v>
      </c>
      <c r="K625" s="85">
        <v>2</v>
      </c>
      <c r="L625" s="60">
        <v>1</v>
      </c>
      <c r="M625" s="15"/>
      <c r="N625" s="15"/>
      <c r="O625" s="15"/>
      <c r="P625" s="89" t="s">
        <v>287</v>
      </c>
      <c r="Q625" s="16" t="s">
        <v>4205</v>
      </c>
      <c r="R625" s="86" t="s">
        <v>2587</v>
      </c>
      <c r="S625" s="15"/>
      <c r="T625" s="89" t="s">
        <v>9696</v>
      </c>
      <c r="U625" s="90">
        <v>1604.46</v>
      </c>
      <c r="V625" s="86" t="s">
        <v>9924</v>
      </c>
      <c r="W625" s="88" t="s">
        <v>5504</v>
      </c>
    </row>
    <row r="626" spans="1:23" ht="15" customHeight="1" x14ac:dyDescent="0.2">
      <c r="A626" s="1" t="s">
        <v>9697</v>
      </c>
      <c r="B626" s="62" t="s">
        <v>9698</v>
      </c>
      <c r="C626" s="62" t="s">
        <v>5138</v>
      </c>
      <c r="D626" s="1" t="s">
        <v>9699</v>
      </c>
      <c r="E626" s="2">
        <v>0.1</v>
      </c>
      <c r="F626" s="2">
        <v>2111</v>
      </c>
      <c r="G626" s="2">
        <v>443.31</v>
      </c>
      <c r="H626" s="2">
        <v>2110.56</v>
      </c>
      <c r="I626" s="2">
        <v>443.22</v>
      </c>
      <c r="J626" s="63">
        <v>45271</v>
      </c>
      <c r="K626" s="85">
        <v>2</v>
      </c>
      <c r="L626" s="60">
        <v>1</v>
      </c>
      <c r="M626" s="15"/>
      <c r="N626" s="15"/>
      <c r="O626" s="15"/>
      <c r="P626" s="89" t="s">
        <v>9700</v>
      </c>
      <c r="Q626" s="16" t="s">
        <v>9701</v>
      </c>
      <c r="R626" s="86" t="s">
        <v>2587</v>
      </c>
      <c r="S626" s="15"/>
      <c r="T626" s="89" t="s">
        <v>1477</v>
      </c>
      <c r="U626" s="90">
        <v>2553.7800000000002</v>
      </c>
      <c r="V626" s="86" t="s">
        <v>9924</v>
      </c>
      <c r="W626" s="88" t="s">
        <v>5504</v>
      </c>
    </row>
    <row r="627" spans="1:23" ht="15" customHeight="1" x14ac:dyDescent="0.2">
      <c r="A627" s="1" t="s">
        <v>9734</v>
      </c>
      <c r="B627" s="62" t="s">
        <v>9735</v>
      </c>
      <c r="C627" s="62" t="s">
        <v>5138</v>
      </c>
      <c r="D627" s="1" t="s">
        <v>9736</v>
      </c>
      <c r="E627" s="2">
        <v>1</v>
      </c>
      <c r="F627" s="2">
        <v>7.85</v>
      </c>
      <c r="G627" s="2">
        <v>1.6484999999999999</v>
      </c>
      <c r="H627" s="2">
        <v>7.85</v>
      </c>
      <c r="I627" s="2">
        <v>1.65</v>
      </c>
      <c r="J627" s="63">
        <v>45271</v>
      </c>
      <c r="K627" s="85">
        <v>2</v>
      </c>
      <c r="L627" s="60">
        <v>1</v>
      </c>
      <c r="M627" s="15"/>
      <c r="N627" s="15"/>
      <c r="O627" s="15"/>
      <c r="P627" s="89" t="s">
        <v>63</v>
      </c>
      <c r="Q627" s="16" t="s">
        <v>5487</v>
      </c>
      <c r="R627" s="86" t="s">
        <v>2587</v>
      </c>
      <c r="S627" s="15"/>
      <c r="T627" s="89" t="s">
        <v>31</v>
      </c>
      <c r="U627" s="90">
        <v>9.5</v>
      </c>
      <c r="V627" s="86" t="s">
        <v>9924</v>
      </c>
      <c r="W627" s="88" t="s">
        <v>5279</v>
      </c>
    </row>
    <row r="628" spans="1:23" ht="15" customHeight="1" x14ac:dyDescent="0.2">
      <c r="A628" s="1" t="s">
        <v>9714</v>
      </c>
      <c r="B628" s="62" t="s">
        <v>9715</v>
      </c>
      <c r="C628" s="62" t="s">
        <v>5138</v>
      </c>
      <c r="D628" s="1" t="s">
        <v>9716</v>
      </c>
      <c r="E628" s="2">
        <v>0.3</v>
      </c>
      <c r="F628" s="2">
        <v>3732.08</v>
      </c>
      <c r="G628" s="2">
        <v>783.7367999999999</v>
      </c>
      <c r="H628" s="2">
        <v>3732.08</v>
      </c>
      <c r="I628" s="2">
        <v>783.74</v>
      </c>
      <c r="J628" s="63">
        <v>45271</v>
      </c>
      <c r="K628" s="85">
        <v>1</v>
      </c>
      <c r="L628" s="60">
        <v>1</v>
      </c>
      <c r="M628" s="15"/>
      <c r="N628" s="15"/>
      <c r="O628" s="15"/>
      <c r="P628" s="89" t="s">
        <v>1376</v>
      </c>
      <c r="Q628" s="16" t="s">
        <v>9717</v>
      </c>
      <c r="R628" s="86" t="s">
        <v>2587</v>
      </c>
      <c r="S628" s="15"/>
      <c r="T628" s="89">
        <v>39800000</v>
      </c>
      <c r="U628" s="90">
        <v>4515.82</v>
      </c>
      <c r="V628" s="86" t="s">
        <v>9924</v>
      </c>
      <c r="W628" s="88" t="s">
        <v>5230</v>
      </c>
    </row>
    <row r="629" spans="1:23" ht="15" customHeight="1" x14ac:dyDescent="0.2">
      <c r="A629" s="1" t="s">
        <v>9737</v>
      </c>
      <c r="B629" s="62" t="s">
        <v>9738</v>
      </c>
      <c r="C629" s="62" t="s">
        <v>5138</v>
      </c>
      <c r="D629" s="1" t="s">
        <v>9739</v>
      </c>
      <c r="E629" s="2">
        <v>0.1</v>
      </c>
      <c r="F629" s="2">
        <v>30.44</v>
      </c>
      <c r="G629" s="2">
        <v>6.3924000000000003</v>
      </c>
      <c r="H629" s="2">
        <v>30.44</v>
      </c>
      <c r="I629" s="2">
        <v>6.39</v>
      </c>
      <c r="J629" s="63">
        <v>45271</v>
      </c>
      <c r="K629" s="85">
        <v>2</v>
      </c>
      <c r="L629" s="60">
        <v>1</v>
      </c>
      <c r="M629" s="15"/>
      <c r="N629" s="15"/>
      <c r="O629" s="15"/>
      <c r="P629" s="89" t="s">
        <v>9740</v>
      </c>
      <c r="Q629" s="16" t="s">
        <v>9122</v>
      </c>
      <c r="R629" s="86" t="s">
        <v>2587</v>
      </c>
      <c r="S629" s="15"/>
      <c r="T629" s="89" t="s">
        <v>8468</v>
      </c>
      <c r="U629" s="90">
        <v>36.83</v>
      </c>
      <c r="V629" s="86" t="s">
        <v>9924</v>
      </c>
      <c r="W629" s="88" t="s">
        <v>5279</v>
      </c>
    </row>
    <row r="630" spans="1:23" ht="15" customHeight="1" x14ac:dyDescent="0.2">
      <c r="A630" s="1" t="s">
        <v>9684</v>
      </c>
      <c r="B630" s="62" t="s">
        <v>9685</v>
      </c>
      <c r="C630" s="62" t="s">
        <v>5138</v>
      </c>
      <c r="D630" s="1" t="s">
        <v>9686</v>
      </c>
      <c r="E630" s="2">
        <v>1</v>
      </c>
      <c r="F630" s="2">
        <v>2.57</v>
      </c>
      <c r="G630" s="2">
        <v>0.53969999999999996</v>
      </c>
      <c r="H630" s="2">
        <v>2.57</v>
      </c>
      <c r="I630" s="2">
        <v>0.54</v>
      </c>
      <c r="J630" s="63">
        <v>45271</v>
      </c>
      <c r="K630" s="85">
        <v>2</v>
      </c>
      <c r="L630" s="60">
        <v>1</v>
      </c>
      <c r="M630" s="15"/>
      <c r="N630" s="15"/>
      <c r="O630" s="15"/>
      <c r="P630" s="89" t="s">
        <v>183</v>
      </c>
      <c r="Q630" s="16" t="s">
        <v>2984</v>
      </c>
      <c r="R630" s="86" t="s">
        <v>2587</v>
      </c>
      <c r="S630" s="15"/>
      <c r="T630" s="89" t="s">
        <v>3794</v>
      </c>
      <c r="U630" s="90">
        <v>3.11</v>
      </c>
      <c r="V630" s="86" t="s">
        <v>9924</v>
      </c>
      <c r="W630" s="88" t="s">
        <v>5249</v>
      </c>
    </row>
    <row r="631" spans="1:23" ht="15" customHeight="1" x14ac:dyDescent="0.2">
      <c r="A631" s="1" t="s">
        <v>9792</v>
      </c>
      <c r="B631" s="62" t="s">
        <v>9793</v>
      </c>
      <c r="C631" s="62" t="s">
        <v>5138</v>
      </c>
      <c r="D631" s="1" t="s">
        <v>9794</v>
      </c>
      <c r="E631" s="2">
        <v>1</v>
      </c>
      <c r="F631" s="2">
        <v>1100</v>
      </c>
      <c r="G631" s="2">
        <v>231</v>
      </c>
      <c r="H631" s="2">
        <v>1100</v>
      </c>
      <c r="I631" s="2">
        <v>110</v>
      </c>
      <c r="J631" s="63">
        <v>45272</v>
      </c>
      <c r="K631" s="85">
        <v>2</v>
      </c>
      <c r="L631" s="60">
        <v>1</v>
      </c>
      <c r="M631" s="15"/>
      <c r="N631" s="15"/>
      <c r="O631" s="15"/>
      <c r="P631" s="89" t="s">
        <v>9940</v>
      </c>
      <c r="Q631" s="16" t="s">
        <v>9795</v>
      </c>
      <c r="R631" s="86" t="s">
        <v>2587</v>
      </c>
      <c r="S631" s="15"/>
      <c r="T631" s="89" t="s">
        <v>9796</v>
      </c>
      <c r="U631" s="90">
        <v>1210</v>
      </c>
      <c r="V631" s="86" t="s">
        <v>9924</v>
      </c>
      <c r="W631" s="88" t="s">
        <v>9449</v>
      </c>
    </row>
    <row r="632" spans="1:23" ht="15" customHeight="1" x14ac:dyDescent="0.2">
      <c r="A632" s="1" t="s">
        <v>9777</v>
      </c>
      <c r="B632" s="62" t="s">
        <v>9778</v>
      </c>
      <c r="C632" s="62" t="s">
        <v>5138</v>
      </c>
      <c r="D632" s="1" t="s">
        <v>5265</v>
      </c>
      <c r="E632" s="2">
        <v>0.2</v>
      </c>
      <c r="F632" s="2">
        <v>2021.13</v>
      </c>
      <c r="G632" s="2">
        <v>424.43729999999999</v>
      </c>
      <c r="H632" s="2">
        <v>2021.13</v>
      </c>
      <c r="I632" s="2">
        <v>424.44</v>
      </c>
      <c r="J632" s="63">
        <v>45272</v>
      </c>
      <c r="K632" s="85">
        <v>2</v>
      </c>
      <c r="L632" s="60">
        <v>1</v>
      </c>
      <c r="M632" s="15"/>
      <c r="N632" s="15"/>
      <c r="O632" s="15"/>
      <c r="P632" s="89" t="s">
        <v>1089</v>
      </c>
      <c r="Q632" s="16" t="s">
        <v>4664</v>
      </c>
      <c r="R632" s="86" t="s">
        <v>2587</v>
      </c>
      <c r="S632" s="15"/>
      <c r="T632" s="89" t="s">
        <v>348</v>
      </c>
      <c r="U632" s="90">
        <v>2445.5700000000002</v>
      </c>
      <c r="V632" s="86" t="s">
        <v>9924</v>
      </c>
      <c r="W632" s="88" t="s">
        <v>5230</v>
      </c>
    </row>
    <row r="633" spans="1:23" ht="15" customHeight="1" x14ac:dyDescent="0.2">
      <c r="A633" s="1" t="s">
        <v>9754</v>
      </c>
      <c r="B633" s="62" t="s">
        <v>9755</v>
      </c>
      <c r="C633" s="62" t="s">
        <v>5139</v>
      </c>
      <c r="D633" s="1" t="s">
        <v>9756</v>
      </c>
      <c r="E633" s="2">
        <v>1</v>
      </c>
      <c r="F633" s="2">
        <v>360</v>
      </c>
      <c r="G633" s="2">
        <v>75.599999999999994</v>
      </c>
      <c r="H633" s="2">
        <v>360</v>
      </c>
      <c r="I633" s="2">
        <v>75.599999999999994</v>
      </c>
      <c r="J633" s="63">
        <v>45272</v>
      </c>
      <c r="K633" s="85">
        <v>2</v>
      </c>
      <c r="L633" s="60">
        <v>1</v>
      </c>
      <c r="M633" s="15"/>
      <c r="N633" s="15"/>
      <c r="O633" s="15"/>
      <c r="P633" s="89" t="s">
        <v>1987</v>
      </c>
      <c r="Q633" s="16" t="s">
        <v>9757</v>
      </c>
      <c r="R633" s="86" t="s">
        <v>2587</v>
      </c>
      <c r="S633" s="15"/>
      <c r="T633" s="89" t="s">
        <v>9206</v>
      </c>
      <c r="U633" s="90">
        <v>435.6</v>
      </c>
      <c r="V633" s="86" t="s">
        <v>9924</v>
      </c>
      <c r="W633" s="88" t="s">
        <v>8983</v>
      </c>
    </row>
    <row r="634" spans="1:23" ht="15" customHeight="1" x14ac:dyDescent="0.2">
      <c r="A634" s="1" t="s">
        <v>9762</v>
      </c>
      <c r="B634" s="62" t="s">
        <v>9763</v>
      </c>
      <c r="C634" s="62" t="s">
        <v>5138</v>
      </c>
      <c r="D634" s="1" t="s">
        <v>9764</v>
      </c>
      <c r="E634" s="2">
        <v>0.5</v>
      </c>
      <c r="F634" s="2">
        <v>13.37</v>
      </c>
      <c r="G634" s="2">
        <v>2.8076999999999996</v>
      </c>
      <c r="H634" s="2">
        <v>11.05</v>
      </c>
      <c r="I634" s="2">
        <v>2.3199999999999998</v>
      </c>
      <c r="J634" s="63">
        <v>45272</v>
      </c>
      <c r="K634" s="85">
        <v>2</v>
      </c>
      <c r="L634" s="60">
        <v>1</v>
      </c>
      <c r="M634" s="15"/>
      <c r="N634" s="15"/>
      <c r="O634" s="15"/>
      <c r="P634" s="89" t="s">
        <v>140</v>
      </c>
      <c r="Q634" s="16" t="s">
        <v>4700</v>
      </c>
      <c r="R634" s="86" t="s">
        <v>2587</v>
      </c>
      <c r="S634" s="15"/>
      <c r="T634" s="89" t="s">
        <v>31</v>
      </c>
      <c r="U634" s="90">
        <v>13.37</v>
      </c>
      <c r="V634" s="86" t="s">
        <v>9924</v>
      </c>
      <c r="W634" s="88" t="s">
        <v>5226</v>
      </c>
    </row>
    <row r="635" spans="1:23" ht="15" customHeight="1" x14ac:dyDescent="0.2">
      <c r="A635" s="1" t="s">
        <v>9749</v>
      </c>
      <c r="B635" s="62" t="s">
        <v>9750</v>
      </c>
      <c r="C635" s="62" t="s">
        <v>5139</v>
      </c>
      <c r="D635" s="1" t="s">
        <v>9751</v>
      </c>
      <c r="E635" s="2">
        <v>1</v>
      </c>
      <c r="F635" s="2">
        <v>286</v>
      </c>
      <c r="G635" s="2">
        <v>60.059999999999995</v>
      </c>
      <c r="H635" s="2">
        <v>286</v>
      </c>
      <c r="I635" s="2">
        <v>60.06</v>
      </c>
      <c r="J635" s="63">
        <v>45272</v>
      </c>
      <c r="K635" s="85">
        <v>2</v>
      </c>
      <c r="L635" s="60">
        <v>1</v>
      </c>
      <c r="M635" s="15"/>
      <c r="N635" s="15"/>
      <c r="O635" s="15"/>
      <c r="P635" s="89" t="s">
        <v>9752</v>
      </c>
      <c r="Q635" s="16" t="s">
        <v>9753</v>
      </c>
      <c r="R635" s="86" t="s">
        <v>2587</v>
      </c>
      <c r="S635" s="15"/>
      <c r="T635" s="89" t="s">
        <v>9206</v>
      </c>
      <c r="U635" s="90">
        <v>346.06</v>
      </c>
      <c r="V635" s="86" t="s">
        <v>9924</v>
      </c>
      <c r="W635" s="88" t="s">
        <v>8983</v>
      </c>
    </row>
    <row r="636" spans="1:23" ht="15" customHeight="1" x14ac:dyDescent="0.2">
      <c r="A636" s="1" t="s">
        <v>9785</v>
      </c>
      <c r="B636" s="62" t="s">
        <v>9786</v>
      </c>
      <c r="C636" s="62" t="s">
        <v>5139</v>
      </c>
      <c r="D636" s="1" t="s">
        <v>9787</v>
      </c>
      <c r="E636" s="2">
        <v>1</v>
      </c>
      <c r="F636" s="2">
        <v>550</v>
      </c>
      <c r="G636" s="2">
        <v>115.5</v>
      </c>
      <c r="H636" s="2">
        <v>550</v>
      </c>
      <c r="I636" s="2">
        <v>115.5</v>
      </c>
      <c r="J636" s="63">
        <v>45272</v>
      </c>
      <c r="K636" s="85">
        <v>2</v>
      </c>
      <c r="L636" s="60">
        <v>1</v>
      </c>
      <c r="M636" s="15"/>
      <c r="N636" s="15"/>
      <c r="O636" s="15"/>
      <c r="P636" s="89" t="s">
        <v>4866</v>
      </c>
      <c r="Q636" s="16" t="s">
        <v>9788</v>
      </c>
      <c r="R636" s="86" t="s">
        <v>2587</v>
      </c>
      <c r="S636" s="15"/>
      <c r="T636" s="89" t="s">
        <v>4868</v>
      </c>
      <c r="U636" s="90">
        <v>665.5</v>
      </c>
      <c r="V636" s="86" t="s">
        <v>9924</v>
      </c>
      <c r="W636" s="88" t="s">
        <v>5334</v>
      </c>
    </row>
    <row r="637" spans="1:23" ht="15" customHeight="1" x14ac:dyDescent="0.2">
      <c r="A637" s="1" t="s">
        <v>9758</v>
      </c>
      <c r="B637" s="62" t="s">
        <v>9759</v>
      </c>
      <c r="C637" s="62" t="s">
        <v>5139</v>
      </c>
      <c r="D637" s="1" t="s">
        <v>9760</v>
      </c>
      <c r="E637" s="2">
        <v>1</v>
      </c>
      <c r="F637" s="2">
        <v>200</v>
      </c>
      <c r="G637" s="2">
        <v>42</v>
      </c>
      <c r="H637" s="2">
        <v>200</v>
      </c>
      <c r="I637" s="2">
        <v>42</v>
      </c>
      <c r="J637" s="63">
        <v>45272</v>
      </c>
      <c r="K637" s="85">
        <v>2</v>
      </c>
      <c r="L637" s="60">
        <v>1</v>
      </c>
      <c r="M637" s="15"/>
      <c r="N637" s="15"/>
      <c r="O637" s="15"/>
      <c r="P637" s="89" t="s">
        <v>1864</v>
      </c>
      <c r="Q637" s="16" t="s">
        <v>9761</v>
      </c>
      <c r="R637" s="86" t="s">
        <v>2587</v>
      </c>
      <c r="S637" s="15"/>
      <c r="T637" s="89" t="s">
        <v>9206</v>
      </c>
      <c r="U637" s="90">
        <v>242</v>
      </c>
      <c r="V637" s="86" t="s">
        <v>9924</v>
      </c>
      <c r="W637" s="88" t="s">
        <v>8983</v>
      </c>
    </row>
    <row r="638" spans="1:23" ht="15" customHeight="1" x14ac:dyDescent="0.2">
      <c r="A638" s="1" t="s">
        <v>9789</v>
      </c>
      <c r="B638" s="62" t="s">
        <v>9790</v>
      </c>
      <c r="C638" s="62" t="s">
        <v>5139</v>
      </c>
      <c r="D638" s="1" t="s">
        <v>9791</v>
      </c>
      <c r="E638" s="2">
        <v>1</v>
      </c>
      <c r="F638" s="2">
        <v>101.85</v>
      </c>
      <c r="G638" s="2">
        <v>21.388499999999997</v>
      </c>
      <c r="H638" s="2">
        <v>101.85</v>
      </c>
      <c r="I638" s="2">
        <v>10.19</v>
      </c>
      <c r="J638" s="63">
        <v>45272</v>
      </c>
      <c r="K638" s="85">
        <v>2</v>
      </c>
      <c r="L638" s="60">
        <v>1</v>
      </c>
      <c r="M638" s="15"/>
      <c r="N638" s="15"/>
      <c r="O638" s="15"/>
      <c r="P638" s="89" t="s">
        <v>496</v>
      </c>
      <c r="Q638" s="16" t="s">
        <v>8111</v>
      </c>
      <c r="R638" s="86" t="s">
        <v>2587</v>
      </c>
      <c r="S638" s="15"/>
      <c r="T638" s="89" t="s">
        <v>284</v>
      </c>
      <c r="U638" s="90">
        <v>112.04</v>
      </c>
      <c r="V638" s="86" t="s">
        <v>9924</v>
      </c>
      <c r="W638" s="88" t="s">
        <v>5334</v>
      </c>
    </row>
    <row r="639" spans="1:23" ht="15" customHeight="1" x14ac:dyDescent="0.2">
      <c r="A639" s="1" t="s">
        <v>9769</v>
      </c>
      <c r="B639" s="62" t="s">
        <v>9770</v>
      </c>
      <c r="C639" s="62" t="s">
        <v>5138</v>
      </c>
      <c r="D639" s="1" t="s">
        <v>9771</v>
      </c>
      <c r="E639" s="2">
        <v>1</v>
      </c>
      <c r="F639" s="2">
        <v>787.2</v>
      </c>
      <c r="G639" s="2">
        <v>165.31200000000001</v>
      </c>
      <c r="H639" s="2">
        <v>787.2</v>
      </c>
      <c r="I639" s="2">
        <v>165.31</v>
      </c>
      <c r="J639" s="63">
        <v>45272</v>
      </c>
      <c r="K639" s="85">
        <v>2</v>
      </c>
      <c r="L639" s="60">
        <v>1</v>
      </c>
      <c r="M639" s="15"/>
      <c r="N639" s="15"/>
      <c r="O639" s="15"/>
      <c r="P639" s="89" t="s">
        <v>715</v>
      </c>
      <c r="Q639" s="16" t="s">
        <v>9577</v>
      </c>
      <c r="R639" s="86" t="s">
        <v>2587</v>
      </c>
      <c r="S639" s="15"/>
      <c r="T639" s="89" t="s">
        <v>9772</v>
      </c>
      <c r="U639" s="90">
        <v>952.51</v>
      </c>
      <c r="V639" s="86" t="s">
        <v>9924</v>
      </c>
      <c r="W639" s="88" t="s">
        <v>5226</v>
      </c>
    </row>
    <row r="640" spans="1:23" ht="15" customHeight="1" x14ac:dyDescent="0.2">
      <c r="A640" s="1" t="s">
        <v>9773</v>
      </c>
      <c r="B640" s="62" t="s">
        <v>9774</v>
      </c>
      <c r="C640" s="62" t="s">
        <v>5138</v>
      </c>
      <c r="D640" s="1" t="s">
        <v>9775</v>
      </c>
      <c r="E640" s="2">
        <v>1</v>
      </c>
      <c r="F640" s="2">
        <v>696</v>
      </c>
      <c r="G640" s="2">
        <v>146.16</v>
      </c>
      <c r="H640" s="2">
        <v>695.52</v>
      </c>
      <c r="I640" s="2">
        <v>146.06</v>
      </c>
      <c r="J640" s="63">
        <v>45272</v>
      </c>
      <c r="K640" s="85">
        <v>2</v>
      </c>
      <c r="L640" s="60">
        <v>1</v>
      </c>
      <c r="M640" s="15"/>
      <c r="N640" s="15"/>
      <c r="O640" s="15"/>
      <c r="P640" s="89" t="s">
        <v>715</v>
      </c>
      <c r="Q640" s="16" t="s">
        <v>9577</v>
      </c>
      <c r="R640" s="86" t="s">
        <v>2587</v>
      </c>
      <c r="S640" s="15"/>
      <c r="T640" s="89" t="s">
        <v>9776</v>
      </c>
      <c r="U640" s="90">
        <v>841.58</v>
      </c>
      <c r="V640" s="86" t="s">
        <v>9924</v>
      </c>
      <c r="W640" s="88" t="s">
        <v>5226</v>
      </c>
    </row>
    <row r="641" spans="1:23" ht="15" customHeight="1" x14ac:dyDescent="0.2">
      <c r="A641" s="1" t="s">
        <v>9765</v>
      </c>
      <c r="B641" s="62" t="s">
        <v>9766</v>
      </c>
      <c r="C641" s="62" t="s">
        <v>5138</v>
      </c>
      <c r="D641" s="1" t="s">
        <v>9767</v>
      </c>
      <c r="E641" s="2">
        <v>0.2</v>
      </c>
      <c r="F641" s="2">
        <v>609.01</v>
      </c>
      <c r="G641" s="2">
        <v>127.8921</v>
      </c>
      <c r="H641" s="2">
        <v>609.01</v>
      </c>
      <c r="I641" s="2">
        <v>127.89</v>
      </c>
      <c r="J641" s="63">
        <v>45272</v>
      </c>
      <c r="K641" s="85">
        <v>2</v>
      </c>
      <c r="L641" s="60">
        <v>1</v>
      </c>
      <c r="M641" s="15"/>
      <c r="N641" s="15"/>
      <c r="O641" s="15"/>
      <c r="P641" s="89" t="s">
        <v>245</v>
      </c>
      <c r="Q641" s="16" t="s">
        <v>9392</v>
      </c>
      <c r="R641" s="86" t="s">
        <v>2587</v>
      </c>
      <c r="S641" s="15"/>
      <c r="T641" s="89" t="s">
        <v>9768</v>
      </c>
      <c r="U641" s="90">
        <v>736.9</v>
      </c>
      <c r="V641" s="86" t="s">
        <v>9924</v>
      </c>
      <c r="W641" s="88" t="s">
        <v>5226</v>
      </c>
    </row>
    <row r="642" spans="1:23" ht="15" customHeight="1" x14ac:dyDescent="0.2">
      <c r="A642" s="1" t="s">
        <v>9779</v>
      </c>
      <c r="B642" s="62" t="s">
        <v>9780</v>
      </c>
      <c r="C642" s="62" t="s">
        <v>5139</v>
      </c>
      <c r="D642" s="1" t="s">
        <v>9781</v>
      </c>
      <c r="E642" s="2">
        <v>2</v>
      </c>
      <c r="F642" s="2">
        <v>13000</v>
      </c>
      <c r="G642" s="2">
        <v>2730</v>
      </c>
      <c r="H642" s="2">
        <v>12950</v>
      </c>
      <c r="I642" s="2">
        <v>2719.5</v>
      </c>
      <c r="J642" s="63">
        <v>45272</v>
      </c>
      <c r="K642" s="85">
        <v>1</v>
      </c>
      <c r="L642" s="60">
        <v>1</v>
      </c>
      <c r="M642" s="15"/>
      <c r="N642" s="15"/>
      <c r="O642" s="15"/>
      <c r="P642" s="89" t="s">
        <v>9782</v>
      </c>
      <c r="Q642" s="16" t="s">
        <v>9783</v>
      </c>
      <c r="R642" s="86" t="s">
        <v>2587</v>
      </c>
      <c r="S642" s="15"/>
      <c r="T642" s="89" t="s">
        <v>7792</v>
      </c>
      <c r="U642" s="90">
        <v>15669.5</v>
      </c>
      <c r="V642" s="86" t="s">
        <v>9924</v>
      </c>
      <c r="W642" s="88" t="s">
        <v>9784</v>
      </c>
    </row>
    <row r="643" spans="1:23" ht="15" customHeight="1" x14ac:dyDescent="0.2">
      <c r="A643" s="1" t="s">
        <v>9803</v>
      </c>
      <c r="B643" s="62" t="s">
        <v>8039</v>
      </c>
      <c r="C643" s="62" t="s">
        <v>5138</v>
      </c>
      <c r="D643" s="1" t="s">
        <v>9804</v>
      </c>
      <c r="E643" s="2">
        <v>2</v>
      </c>
      <c r="F643" s="2">
        <v>14999.99</v>
      </c>
      <c r="G643" s="2">
        <v>3149.9978999999998</v>
      </c>
      <c r="H643" s="2">
        <v>14999.99</v>
      </c>
      <c r="I643" s="2">
        <v>0</v>
      </c>
      <c r="J643" s="63">
        <v>45273</v>
      </c>
      <c r="K643" s="85">
        <v>1</v>
      </c>
      <c r="L643" s="60">
        <v>1</v>
      </c>
      <c r="M643" s="15"/>
      <c r="N643" s="15"/>
      <c r="O643" s="15"/>
      <c r="P643" s="89" t="s">
        <v>9805</v>
      </c>
      <c r="Q643" s="16" t="s">
        <v>9806</v>
      </c>
      <c r="R643" s="86" t="s">
        <v>2587</v>
      </c>
      <c r="S643" s="15"/>
      <c r="T643" s="89" t="s">
        <v>1002</v>
      </c>
      <c r="U643" s="90">
        <v>14999.99</v>
      </c>
      <c r="V643" s="86" t="s">
        <v>9924</v>
      </c>
      <c r="W643" s="88" t="s">
        <v>5334</v>
      </c>
    </row>
    <row r="644" spans="1:23" ht="15" customHeight="1" x14ac:dyDescent="0.2">
      <c r="A644" s="1" t="s">
        <v>9807</v>
      </c>
      <c r="B644" s="62" t="s">
        <v>9808</v>
      </c>
      <c r="C644" s="62" t="s">
        <v>2591</v>
      </c>
      <c r="D644" s="1" t="s">
        <v>9809</v>
      </c>
      <c r="E644" s="2">
        <v>1</v>
      </c>
      <c r="F644" s="2">
        <v>1273.96</v>
      </c>
      <c r="G644" s="2">
        <v>267.53160000000003</v>
      </c>
      <c r="H644" s="2">
        <v>1052.8599999999999</v>
      </c>
      <c r="I644" s="2">
        <v>221.1</v>
      </c>
      <c r="J644" s="63">
        <v>45273</v>
      </c>
      <c r="K644" s="85">
        <v>1</v>
      </c>
      <c r="L644" s="60">
        <v>1</v>
      </c>
      <c r="M644" s="15"/>
      <c r="N644" s="15"/>
      <c r="O644" s="15"/>
      <c r="P644" s="89" t="s">
        <v>8811</v>
      </c>
      <c r="Q644" s="16" t="s">
        <v>9810</v>
      </c>
      <c r="R644" s="86" t="s">
        <v>2587</v>
      </c>
      <c r="S644" s="15"/>
      <c r="T644" s="89" t="s">
        <v>2806</v>
      </c>
      <c r="U644" s="90">
        <v>1273.96</v>
      </c>
      <c r="V644" s="86" t="s">
        <v>9924</v>
      </c>
      <c r="W644" s="88" t="s">
        <v>5460</v>
      </c>
    </row>
    <row r="645" spans="1:23" ht="15" customHeight="1" x14ac:dyDescent="0.2">
      <c r="A645" s="1" t="s">
        <v>9811</v>
      </c>
      <c r="B645" s="62" t="s">
        <v>9812</v>
      </c>
      <c r="C645" s="62" t="s">
        <v>5139</v>
      </c>
      <c r="D645" s="1" t="s">
        <v>9813</v>
      </c>
      <c r="E645" s="2">
        <v>0.1</v>
      </c>
      <c r="F645" s="2">
        <v>1848</v>
      </c>
      <c r="G645" s="2">
        <v>388.08</v>
      </c>
      <c r="H645" s="2">
        <v>1735.82</v>
      </c>
      <c r="I645" s="2">
        <v>364.52</v>
      </c>
      <c r="J645" s="63">
        <v>45273</v>
      </c>
      <c r="K645" s="85">
        <v>2</v>
      </c>
      <c r="L645" s="60">
        <v>1</v>
      </c>
      <c r="M645" s="15"/>
      <c r="N645" s="15"/>
      <c r="O645" s="15"/>
      <c r="P645" s="89" t="s">
        <v>4085</v>
      </c>
      <c r="Q645" s="16" t="s">
        <v>4086</v>
      </c>
      <c r="R645" s="86" t="s">
        <v>2587</v>
      </c>
      <c r="S645" s="15"/>
      <c r="T645" s="89" t="s">
        <v>1477</v>
      </c>
      <c r="U645" s="90">
        <v>2100.34</v>
      </c>
      <c r="V645" s="86" t="s">
        <v>9924</v>
      </c>
      <c r="W645" s="88" t="s">
        <v>5504</v>
      </c>
    </row>
    <row r="646" spans="1:23" ht="15" customHeight="1" x14ac:dyDescent="0.2">
      <c r="A646" s="1" t="s">
        <v>9800</v>
      </c>
      <c r="B646" s="62" t="s">
        <v>9801</v>
      </c>
      <c r="C646" s="62" t="s">
        <v>5138</v>
      </c>
      <c r="D646" s="1" t="s">
        <v>9802</v>
      </c>
      <c r="E646" s="2">
        <v>0.1</v>
      </c>
      <c r="F646" s="2">
        <v>69.58</v>
      </c>
      <c r="G646" s="2">
        <v>14.611799999999999</v>
      </c>
      <c r="H646" s="2">
        <v>57.5</v>
      </c>
      <c r="I646" s="2">
        <v>12.08</v>
      </c>
      <c r="J646" s="63">
        <v>45273</v>
      </c>
      <c r="K646" s="85">
        <v>2</v>
      </c>
      <c r="L646" s="60">
        <v>1</v>
      </c>
      <c r="M646" s="15"/>
      <c r="N646" s="15"/>
      <c r="O646" s="15"/>
      <c r="P646" s="89" t="s">
        <v>72</v>
      </c>
      <c r="Q646" s="16" t="s">
        <v>3264</v>
      </c>
      <c r="R646" s="86" t="s">
        <v>2587</v>
      </c>
      <c r="S646" s="15"/>
      <c r="T646" s="89" t="s">
        <v>114</v>
      </c>
      <c r="U646" s="90">
        <v>69.58</v>
      </c>
      <c r="V646" s="86" t="s">
        <v>9924</v>
      </c>
      <c r="W646" s="88" t="s">
        <v>5226</v>
      </c>
    </row>
    <row r="647" spans="1:23" ht="15" customHeight="1" x14ac:dyDescent="0.2">
      <c r="A647" s="1" t="s">
        <v>9797</v>
      </c>
      <c r="B647" s="62" t="s">
        <v>9798</v>
      </c>
      <c r="C647" s="62" t="s">
        <v>2591</v>
      </c>
      <c r="D647" s="1" t="s">
        <v>9799</v>
      </c>
      <c r="E647" s="2">
        <v>1</v>
      </c>
      <c r="F647" s="2">
        <v>37189.589999999997</v>
      </c>
      <c r="G647" s="2">
        <v>7809.8138999999992</v>
      </c>
      <c r="H647" s="2">
        <v>37109.589999999997</v>
      </c>
      <c r="I647" s="2">
        <v>7793.01</v>
      </c>
      <c r="J647" s="63">
        <v>45273</v>
      </c>
      <c r="K647" s="85">
        <v>1</v>
      </c>
      <c r="L647" s="60">
        <v>1</v>
      </c>
      <c r="M647" s="15"/>
      <c r="N647" s="15"/>
      <c r="O647" s="15"/>
      <c r="P647" s="89" t="s">
        <v>2096</v>
      </c>
      <c r="Q647" s="16" t="s">
        <v>9599</v>
      </c>
      <c r="R647" s="86" t="s">
        <v>2587</v>
      </c>
      <c r="S647" s="15"/>
      <c r="T647" s="89" t="s">
        <v>9621</v>
      </c>
      <c r="U647" s="90">
        <v>44902.6</v>
      </c>
      <c r="V647" s="86" t="s">
        <v>9924</v>
      </c>
      <c r="W647" s="88" t="s">
        <v>5279</v>
      </c>
    </row>
    <row r="648" spans="1:23" ht="15" customHeight="1" x14ac:dyDescent="0.2">
      <c r="A648" s="1" t="s">
        <v>9836</v>
      </c>
      <c r="B648" s="62" t="s">
        <v>9837</v>
      </c>
      <c r="C648" s="62" t="s">
        <v>5139</v>
      </c>
      <c r="D648" s="1" t="s">
        <v>9838</v>
      </c>
      <c r="E648" s="2">
        <v>1</v>
      </c>
      <c r="F648" s="2">
        <v>14800</v>
      </c>
      <c r="G648" s="2">
        <v>3108</v>
      </c>
      <c r="H648" s="2">
        <v>14800</v>
      </c>
      <c r="I648" s="2">
        <v>3108</v>
      </c>
      <c r="J648" s="63">
        <v>45274</v>
      </c>
      <c r="K648" s="85">
        <v>1</v>
      </c>
      <c r="L648" s="60">
        <v>1</v>
      </c>
      <c r="M648" s="15"/>
      <c r="N648" s="15"/>
      <c r="O648" s="15"/>
      <c r="P648" s="89" t="s">
        <v>9954</v>
      </c>
      <c r="Q648" s="16" t="s">
        <v>9839</v>
      </c>
      <c r="R648" s="86" t="s">
        <v>2587</v>
      </c>
      <c r="S648" s="15"/>
      <c r="T648" s="89" t="s">
        <v>2239</v>
      </c>
      <c r="U648" s="90">
        <v>17908</v>
      </c>
      <c r="V648" s="86" t="s">
        <v>9924</v>
      </c>
      <c r="W648" s="88" t="s">
        <v>5504</v>
      </c>
    </row>
    <row r="649" spans="1:23" ht="15" customHeight="1" x14ac:dyDescent="0.2">
      <c r="A649" s="1" t="s">
        <v>9825</v>
      </c>
      <c r="B649" s="62" t="s">
        <v>9826</v>
      </c>
      <c r="C649" s="62" t="s">
        <v>5138</v>
      </c>
      <c r="D649" s="1" t="s">
        <v>9827</v>
      </c>
      <c r="E649" s="2">
        <v>1</v>
      </c>
      <c r="F649" s="2">
        <v>313.7</v>
      </c>
      <c r="G649" s="2">
        <v>65.876999999999995</v>
      </c>
      <c r="H649" s="2">
        <v>313.7</v>
      </c>
      <c r="I649" s="2">
        <v>65.88</v>
      </c>
      <c r="J649" s="63">
        <v>45274</v>
      </c>
      <c r="K649" s="85">
        <v>2</v>
      </c>
      <c r="L649" s="60">
        <v>1</v>
      </c>
      <c r="M649" s="15"/>
      <c r="N649" s="15"/>
      <c r="O649" s="15"/>
      <c r="P649" s="89" t="s">
        <v>9965</v>
      </c>
      <c r="Q649" s="16" t="s">
        <v>9828</v>
      </c>
      <c r="R649" s="86" t="s">
        <v>2587</v>
      </c>
      <c r="S649" s="15"/>
      <c r="T649" s="89" t="s">
        <v>224</v>
      </c>
      <c r="U649" s="90">
        <v>379.58</v>
      </c>
      <c r="V649" s="86" t="s">
        <v>9924</v>
      </c>
      <c r="W649" s="88" t="s">
        <v>5504</v>
      </c>
    </row>
    <row r="650" spans="1:23" ht="15" customHeight="1" x14ac:dyDescent="0.2">
      <c r="A650" s="1" t="s">
        <v>9840</v>
      </c>
      <c r="B650" s="62" t="s">
        <v>9841</v>
      </c>
      <c r="C650" s="62" t="s">
        <v>5138</v>
      </c>
      <c r="D650" s="1" t="s">
        <v>9842</v>
      </c>
      <c r="E650" s="2">
        <v>1</v>
      </c>
      <c r="F650" s="2">
        <v>6984</v>
      </c>
      <c r="G650" s="2">
        <v>1466.6399999999999</v>
      </c>
      <c r="H650" s="2">
        <v>6984</v>
      </c>
      <c r="I650" s="2">
        <v>0</v>
      </c>
      <c r="J650" s="63">
        <v>45274</v>
      </c>
      <c r="K650" s="85">
        <v>1</v>
      </c>
      <c r="L650" s="60">
        <v>1</v>
      </c>
      <c r="M650" s="15"/>
      <c r="N650" s="15"/>
      <c r="O650" s="15"/>
      <c r="P650" s="89" t="s">
        <v>9987</v>
      </c>
      <c r="Q650" s="16" t="s">
        <v>9843</v>
      </c>
      <c r="R650" s="86" t="s">
        <v>2587</v>
      </c>
      <c r="S650" s="15"/>
      <c r="T650" s="89" t="s">
        <v>2298</v>
      </c>
      <c r="U650" s="90">
        <v>6984</v>
      </c>
      <c r="V650" s="86" t="s">
        <v>9924</v>
      </c>
      <c r="W650" s="88" t="s">
        <v>5504</v>
      </c>
    </row>
    <row r="651" spans="1:23" ht="15" customHeight="1" x14ac:dyDescent="0.2">
      <c r="A651" s="1" t="s">
        <v>9862</v>
      </c>
      <c r="B651" s="62" t="s">
        <v>9863</v>
      </c>
      <c r="C651" s="62" t="s">
        <v>5138</v>
      </c>
      <c r="D651" s="1" t="s">
        <v>9864</v>
      </c>
      <c r="E651" s="2">
        <v>1</v>
      </c>
      <c r="F651" s="2">
        <v>187.5</v>
      </c>
      <c r="G651" s="2">
        <v>39.375</v>
      </c>
      <c r="H651" s="2">
        <v>187.5</v>
      </c>
      <c r="I651" s="2">
        <v>39.380000000000003</v>
      </c>
      <c r="J651" s="63">
        <v>45274</v>
      </c>
      <c r="K651" s="85">
        <v>2</v>
      </c>
      <c r="L651" s="60">
        <v>1</v>
      </c>
      <c r="M651" s="15"/>
      <c r="N651" s="15"/>
      <c r="O651" s="15"/>
      <c r="P651" s="89" t="s">
        <v>140</v>
      </c>
      <c r="Q651" s="16" t="s">
        <v>4700</v>
      </c>
      <c r="R651" s="86" t="s">
        <v>2587</v>
      </c>
      <c r="S651" s="15"/>
      <c r="T651" s="89" t="s">
        <v>9865</v>
      </c>
      <c r="U651" s="90">
        <v>226.88</v>
      </c>
      <c r="V651" s="86" t="s">
        <v>9924</v>
      </c>
      <c r="W651" s="88" t="s">
        <v>5249</v>
      </c>
    </row>
    <row r="652" spans="1:23" ht="15" customHeight="1" x14ac:dyDescent="0.2">
      <c r="A652" s="1" t="s">
        <v>9870</v>
      </c>
      <c r="B652" s="62" t="s">
        <v>9871</v>
      </c>
      <c r="C652" s="62" t="s">
        <v>5139</v>
      </c>
      <c r="D652" s="1" t="s">
        <v>9872</v>
      </c>
      <c r="E652" s="2">
        <v>1</v>
      </c>
      <c r="F652" s="2">
        <v>66.92</v>
      </c>
      <c r="G652" s="2">
        <v>14.0532</v>
      </c>
      <c r="H652" s="2">
        <v>66.92</v>
      </c>
      <c r="I652" s="2">
        <v>14.05</v>
      </c>
      <c r="J652" s="63">
        <v>45274</v>
      </c>
      <c r="K652" s="85">
        <v>2</v>
      </c>
      <c r="L652" s="60">
        <v>1</v>
      </c>
      <c r="M652" s="15"/>
      <c r="N652" s="15"/>
      <c r="O652" s="15"/>
      <c r="P652" s="89" t="s">
        <v>889</v>
      </c>
      <c r="Q652" s="16" t="s">
        <v>3836</v>
      </c>
      <c r="R652" s="86" t="s">
        <v>2587</v>
      </c>
      <c r="S652" s="15"/>
      <c r="T652" s="89" t="s">
        <v>348</v>
      </c>
      <c r="U652" s="90">
        <v>80.97</v>
      </c>
      <c r="V652" s="86" t="s">
        <v>9924</v>
      </c>
      <c r="W652" s="88" t="s">
        <v>5249</v>
      </c>
    </row>
    <row r="653" spans="1:23" ht="15" customHeight="1" x14ac:dyDescent="0.2">
      <c r="A653" s="1" t="s">
        <v>9814</v>
      </c>
      <c r="B653" s="62" t="s">
        <v>9815</v>
      </c>
      <c r="C653" s="62" t="s">
        <v>5139</v>
      </c>
      <c r="D653" s="1" t="s">
        <v>9816</v>
      </c>
      <c r="E653" s="2">
        <v>1</v>
      </c>
      <c r="F653" s="2">
        <v>1700</v>
      </c>
      <c r="G653" s="2">
        <v>357</v>
      </c>
      <c r="H653" s="2">
        <v>1674.19</v>
      </c>
      <c r="I653" s="2">
        <v>351.58</v>
      </c>
      <c r="J653" s="63">
        <v>45274</v>
      </c>
      <c r="K653" s="85">
        <v>2</v>
      </c>
      <c r="L653" s="60">
        <v>1</v>
      </c>
      <c r="M653" s="15"/>
      <c r="N653" s="15"/>
      <c r="O653" s="15"/>
      <c r="P653" s="89" t="s">
        <v>9817</v>
      </c>
      <c r="Q653" s="16" t="s">
        <v>9818</v>
      </c>
      <c r="R653" s="86" t="s">
        <v>2587</v>
      </c>
      <c r="S653" s="15"/>
      <c r="T653" s="89" t="s">
        <v>3561</v>
      </c>
      <c r="U653" s="90">
        <v>2025.77</v>
      </c>
      <c r="V653" s="86" t="s">
        <v>9924</v>
      </c>
      <c r="W653" s="88" t="s">
        <v>5230</v>
      </c>
    </row>
    <row r="654" spans="1:23" ht="15" customHeight="1" x14ac:dyDescent="0.2">
      <c r="A654" s="1" t="s">
        <v>9829</v>
      </c>
      <c r="B654" s="62" t="s">
        <v>9830</v>
      </c>
      <c r="C654" s="62" t="s">
        <v>5138</v>
      </c>
      <c r="D654" s="1" t="s">
        <v>9831</v>
      </c>
      <c r="E654" s="2">
        <v>1</v>
      </c>
      <c r="F654" s="2">
        <v>489.64</v>
      </c>
      <c r="G654" s="2">
        <v>102.8244</v>
      </c>
      <c r="H654" s="2">
        <v>489.64</v>
      </c>
      <c r="I654" s="2">
        <v>102.82</v>
      </c>
      <c r="J654" s="63">
        <v>45274</v>
      </c>
      <c r="K654" s="85">
        <v>2</v>
      </c>
      <c r="L654" s="60">
        <v>1</v>
      </c>
      <c r="M654" s="15"/>
      <c r="N654" s="15"/>
      <c r="O654" s="15"/>
      <c r="P654" s="89" t="s">
        <v>9832</v>
      </c>
      <c r="Q654" s="16" t="s">
        <v>399</v>
      </c>
      <c r="R654" s="86" t="s">
        <v>2587</v>
      </c>
      <c r="S654" s="15"/>
      <c r="T654" s="89" t="s">
        <v>2195</v>
      </c>
      <c r="U654" s="90">
        <v>592.46</v>
      </c>
      <c r="V654" s="86" t="s">
        <v>9924</v>
      </c>
      <c r="W654" s="88" t="s">
        <v>5504</v>
      </c>
    </row>
    <row r="655" spans="1:23" ht="15" customHeight="1" x14ac:dyDescent="0.2">
      <c r="A655" s="1" t="s">
        <v>9866</v>
      </c>
      <c r="B655" s="62" t="s">
        <v>9867</v>
      </c>
      <c r="C655" s="62" t="s">
        <v>5138</v>
      </c>
      <c r="D655" s="1" t="s">
        <v>9868</v>
      </c>
      <c r="E655" s="2">
        <v>1</v>
      </c>
      <c r="F655" s="2">
        <v>124.95</v>
      </c>
      <c r="G655" s="2">
        <v>26.2395</v>
      </c>
      <c r="H655" s="2">
        <v>124.95</v>
      </c>
      <c r="I655" s="2">
        <v>26.24</v>
      </c>
      <c r="J655" s="63">
        <v>45274</v>
      </c>
      <c r="K655" s="85">
        <v>2</v>
      </c>
      <c r="L655" s="60">
        <v>1</v>
      </c>
      <c r="M655" s="15"/>
      <c r="N655" s="15"/>
      <c r="O655" s="15"/>
      <c r="P655" s="89" t="s">
        <v>696</v>
      </c>
      <c r="Q655" s="16" t="s">
        <v>9869</v>
      </c>
      <c r="R655" s="86" t="s">
        <v>2587</v>
      </c>
      <c r="S655" s="15"/>
      <c r="T655" s="89" t="s">
        <v>4685</v>
      </c>
      <c r="U655" s="90">
        <v>151.19</v>
      </c>
      <c r="V655" s="86" t="s">
        <v>9924</v>
      </c>
      <c r="W655" s="88" t="s">
        <v>5249</v>
      </c>
    </row>
    <row r="656" spans="1:23" ht="15" customHeight="1" x14ac:dyDescent="0.2">
      <c r="A656" s="1" t="s">
        <v>9833</v>
      </c>
      <c r="B656" s="62" t="s">
        <v>9834</v>
      </c>
      <c r="C656" s="62" t="s">
        <v>5139</v>
      </c>
      <c r="D656" s="1" t="s">
        <v>9835</v>
      </c>
      <c r="E656" s="2">
        <v>1</v>
      </c>
      <c r="F656" s="2">
        <v>1300</v>
      </c>
      <c r="G656" s="2">
        <v>273</v>
      </c>
      <c r="H656" s="2">
        <v>1300</v>
      </c>
      <c r="I656" s="2">
        <v>273</v>
      </c>
      <c r="J656" s="63">
        <v>45274</v>
      </c>
      <c r="K656" s="85">
        <v>2</v>
      </c>
      <c r="L656" s="60">
        <v>1</v>
      </c>
      <c r="M656" s="15"/>
      <c r="N656" s="15"/>
      <c r="O656" s="15"/>
      <c r="P656" s="89" t="s">
        <v>696</v>
      </c>
      <c r="Q656" s="16" t="s">
        <v>9869</v>
      </c>
      <c r="R656" s="86" t="s">
        <v>2587</v>
      </c>
      <c r="S656" s="15"/>
      <c r="T656" s="89" t="s">
        <v>2469</v>
      </c>
      <c r="U656" s="90">
        <v>1573</v>
      </c>
      <c r="V656" s="86" t="s">
        <v>9924</v>
      </c>
      <c r="W656" s="88" t="s">
        <v>5504</v>
      </c>
    </row>
    <row r="657" spans="1:23" ht="15" customHeight="1" x14ac:dyDescent="0.2">
      <c r="A657" s="1" t="s">
        <v>9822</v>
      </c>
      <c r="B657" s="62" t="s">
        <v>9823</v>
      </c>
      <c r="C657" s="62" t="s">
        <v>5139</v>
      </c>
      <c r="D657" s="1" t="s">
        <v>9824</v>
      </c>
      <c r="E657" s="2">
        <v>1</v>
      </c>
      <c r="F657" s="2">
        <v>1500</v>
      </c>
      <c r="G657" s="2">
        <v>315</v>
      </c>
      <c r="H657" s="2">
        <v>1500</v>
      </c>
      <c r="I657" s="2">
        <v>315</v>
      </c>
      <c r="J657" s="63">
        <v>45274</v>
      </c>
      <c r="K657" s="85">
        <v>2</v>
      </c>
      <c r="L657" s="60">
        <v>1</v>
      </c>
      <c r="M657" s="15"/>
      <c r="N657" s="15"/>
      <c r="O657" s="15"/>
      <c r="P657" s="89" t="s">
        <v>2307</v>
      </c>
      <c r="Q657" s="16" t="s">
        <v>2308</v>
      </c>
      <c r="R657" s="86" t="s">
        <v>2587</v>
      </c>
      <c r="S657" s="15"/>
      <c r="T657" s="89" t="s">
        <v>1308</v>
      </c>
      <c r="U657" s="90">
        <v>1815</v>
      </c>
      <c r="V657" s="86" t="s">
        <v>9924</v>
      </c>
      <c r="W657" s="88" t="s">
        <v>5504</v>
      </c>
    </row>
    <row r="658" spans="1:23" ht="15" customHeight="1" x14ac:dyDescent="0.2">
      <c r="A658" s="1" t="s">
        <v>9859</v>
      </c>
      <c r="B658" s="62" t="s">
        <v>9860</v>
      </c>
      <c r="C658" s="62" t="s">
        <v>5138</v>
      </c>
      <c r="D658" s="1" t="s">
        <v>9861</v>
      </c>
      <c r="E658" s="2">
        <v>1</v>
      </c>
      <c r="F658" s="2">
        <v>1320</v>
      </c>
      <c r="G658" s="2">
        <v>277.2</v>
      </c>
      <c r="H658" s="2">
        <v>1320</v>
      </c>
      <c r="I658" s="2">
        <v>277.2</v>
      </c>
      <c r="J658" s="63">
        <v>45274</v>
      </c>
      <c r="K658" s="85">
        <v>2</v>
      </c>
      <c r="L658" s="60">
        <v>1</v>
      </c>
      <c r="M658" s="15"/>
      <c r="N658" s="15"/>
      <c r="O658" s="15"/>
      <c r="P658" s="89" t="s">
        <v>2662</v>
      </c>
      <c r="Q658" s="16" t="s">
        <v>6183</v>
      </c>
      <c r="R658" s="86" t="s">
        <v>2587</v>
      </c>
      <c r="S658" s="15"/>
      <c r="T658" s="89" t="s">
        <v>6184</v>
      </c>
      <c r="U658" s="90">
        <v>1597.2</v>
      </c>
      <c r="V658" s="86" t="s">
        <v>9924</v>
      </c>
      <c r="W658" s="88" t="s">
        <v>5504</v>
      </c>
    </row>
    <row r="659" spans="1:23" ht="15" customHeight="1" x14ac:dyDescent="0.2">
      <c r="A659" s="1" t="s">
        <v>9819</v>
      </c>
      <c r="B659" s="62" t="s">
        <v>9820</v>
      </c>
      <c r="C659" s="62" t="s">
        <v>5139</v>
      </c>
      <c r="D659" s="1" t="s">
        <v>9821</v>
      </c>
      <c r="E659" s="2">
        <v>1</v>
      </c>
      <c r="F659" s="2">
        <v>680</v>
      </c>
      <c r="G659" s="2">
        <v>142.79999999999998</v>
      </c>
      <c r="H659" s="2">
        <v>680</v>
      </c>
      <c r="I659" s="2">
        <v>142.80000000000001</v>
      </c>
      <c r="J659" s="63">
        <v>45274</v>
      </c>
      <c r="K659" s="85">
        <v>2</v>
      </c>
      <c r="L659" s="60">
        <v>1</v>
      </c>
      <c r="M659" s="15"/>
      <c r="N659" s="15"/>
      <c r="O659" s="15"/>
      <c r="P659" s="89" t="s">
        <v>2492</v>
      </c>
      <c r="Q659" s="16" t="s">
        <v>2493</v>
      </c>
      <c r="R659" s="86" t="s">
        <v>2587</v>
      </c>
      <c r="S659" s="15"/>
      <c r="T659" s="89" t="s">
        <v>289</v>
      </c>
      <c r="U659" s="90">
        <v>822.8</v>
      </c>
      <c r="V659" s="86" t="s">
        <v>9924</v>
      </c>
      <c r="W659" s="88" t="s">
        <v>5504</v>
      </c>
    </row>
    <row r="660" spans="1:23" ht="15" customHeight="1" x14ac:dyDescent="0.2">
      <c r="A660" s="1" t="s">
        <v>9844</v>
      </c>
      <c r="B660" s="62" t="s">
        <v>9845</v>
      </c>
      <c r="C660" s="62" t="s">
        <v>5139</v>
      </c>
      <c r="D660" s="1" t="s">
        <v>9846</v>
      </c>
      <c r="E660" s="2">
        <v>2</v>
      </c>
      <c r="F660" s="2">
        <v>9000</v>
      </c>
      <c r="G660" s="2">
        <v>1890</v>
      </c>
      <c r="H660" s="2">
        <v>9000</v>
      </c>
      <c r="I660" s="2">
        <v>1890</v>
      </c>
      <c r="J660" s="63">
        <v>45274</v>
      </c>
      <c r="K660" s="85">
        <v>2</v>
      </c>
      <c r="L660" s="60">
        <v>1</v>
      </c>
      <c r="M660" s="15"/>
      <c r="N660" s="15"/>
      <c r="O660" s="15"/>
      <c r="P660" s="89" t="s">
        <v>9847</v>
      </c>
      <c r="Q660" s="16" t="s">
        <v>9848</v>
      </c>
      <c r="R660" s="86" t="s">
        <v>2587</v>
      </c>
      <c r="S660" s="15"/>
      <c r="T660" s="89" t="s">
        <v>6176</v>
      </c>
      <c r="U660" s="90">
        <v>10890</v>
      </c>
      <c r="V660" s="86" t="s">
        <v>9924</v>
      </c>
      <c r="W660" s="88" t="s">
        <v>5504</v>
      </c>
    </row>
    <row r="661" spans="1:23" ht="15" customHeight="1" x14ac:dyDescent="0.2">
      <c r="A661" s="1" t="s">
        <v>9849</v>
      </c>
      <c r="B661" s="62" t="s">
        <v>9850</v>
      </c>
      <c r="C661" s="62" t="s">
        <v>5139</v>
      </c>
      <c r="D661" s="1" t="s">
        <v>9851</v>
      </c>
      <c r="E661" s="2">
        <v>1</v>
      </c>
      <c r="F661" s="2">
        <v>636</v>
      </c>
      <c r="G661" s="2">
        <v>133.56</v>
      </c>
      <c r="H661" s="2">
        <v>636</v>
      </c>
      <c r="I661" s="2">
        <v>133.56</v>
      </c>
      <c r="J661" s="63">
        <v>45274</v>
      </c>
      <c r="K661" s="85">
        <v>2</v>
      </c>
      <c r="L661" s="60">
        <v>1</v>
      </c>
      <c r="M661" s="15"/>
      <c r="N661" s="15"/>
      <c r="O661" s="15"/>
      <c r="P661" s="89" t="s">
        <v>3540</v>
      </c>
      <c r="Q661" s="16" t="s">
        <v>9852</v>
      </c>
      <c r="R661" s="86" t="s">
        <v>2587</v>
      </c>
      <c r="S661" s="15"/>
      <c r="T661" s="89" t="s">
        <v>2195</v>
      </c>
      <c r="U661" s="90">
        <v>769.56</v>
      </c>
      <c r="V661" s="86" t="s">
        <v>9924</v>
      </c>
      <c r="W661" s="88" t="s">
        <v>5504</v>
      </c>
    </row>
    <row r="662" spans="1:23" ht="15" customHeight="1" x14ac:dyDescent="0.2">
      <c r="A662" s="1" t="s">
        <v>9853</v>
      </c>
      <c r="B662" s="62" t="s">
        <v>9854</v>
      </c>
      <c r="C662" s="62" t="s">
        <v>5139</v>
      </c>
      <c r="D662" s="1" t="s">
        <v>9855</v>
      </c>
      <c r="E662" s="2">
        <v>1</v>
      </c>
      <c r="F662" s="2">
        <v>2800</v>
      </c>
      <c r="G662" s="2">
        <v>0</v>
      </c>
      <c r="H662" s="2">
        <v>2800</v>
      </c>
      <c r="I662" s="2">
        <v>0</v>
      </c>
      <c r="J662" s="63">
        <v>45274</v>
      </c>
      <c r="K662" s="85">
        <v>2</v>
      </c>
      <c r="L662" s="60">
        <v>1</v>
      </c>
      <c r="M662" s="15"/>
      <c r="N662" s="15"/>
      <c r="O662" s="15"/>
      <c r="P662" s="89" t="s">
        <v>9856</v>
      </c>
      <c r="Q662" s="16" t="s">
        <v>9857</v>
      </c>
      <c r="R662" s="86" t="s">
        <v>2587</v>
      </c>
      <c r="S662" s="15"/>
      <c r="T662" s="89" t="s">
        <v>9858</v>
      </c>
      <c r="U662" s="90">
        <v>2800</v>
      </c>
      <c r="V662" s="86" t="s">
        <v>9924</v>
      </c>
      <c r="W662" s="88" t="s">
        <v>5504</v>
      </c>
    </row>
    <row r="663" spans="1:23" ht="15" customHeight="1" x14ac:dyDescent="0.2">
      <c r="A663" s="1" t="s">
        <v>9873</v>
      </c>
      <c r="B663" s="62" t="s">
        <v>9874</v>
      </c>
      <c r="C663" s="62" t="s">
        <v>5138</v>
      </c>
      <c r="D663" s="1" t="s">
        <v>9875</v>
      </c>
      <c r="E663" s="2">
        <v>1</v>
      </c>
      <c r="F663" s="2">
        <v>955</v>
      </c>
      <c r="G663" s="2">
        <v>200.54999999999998</v>
      </c>
      <c r="H663" s="2">
        <v>955</v>
      </c>
      <c r="I663" s="2">
        <v>200.55</v>
      </c>
      <c r="J663" s="63">
        <v>45275</v>
      </c>
      <c r="K663" s="85">
        <v>2</v>
      </c>
      <c r="L663" s="60">
        <v>1</v>
      </c>
      <c r="M663" s="15"/>
      <c r="N663" s="15"/>
      <c r="O663" s="15"/>
      <c r="P663" s="89" t="s">
        <v>741</v>
      </c>
      <c r="Q663" s="16" t="s">
        <v>9002</v>
      </c>
      <c r="R663" s="86" t="s">
        <v>2587</v>
      </c>
      <c r="S663" s="15"/>
      <c r="T663" s="89" t="s">
        <v>318</v>
      </c>
      <c r="U663" s="90">
        <v>1155.55</v>
      </c>
      <c r="V663" s="86" t="s">
        <v>9924</v>
      </c>
      <c r="W663" s="88" t="s">
        <v>5226</v>
      </c>
    </row>
    <row r="664" spans="1:23" ht="15" customHeight="1" x14ac:dyDescent="0.2">
      <c r="A664" s="1" t="s">
        <v>9880</v>
      </c>
      <c r="B664" s="62" t="s">
        <v>9881</v>
      </c>
      <c r="C664" s="62" t="s">
        <v>5139</v>
      </c>
      <c r="D664" s="1" t="s">
        <v>9882</v>
      </c>
      <c r="E664" s="2">
        <v>1</v>
      </c>
      <c r="F664" s="2">
        <v>850</v>
      </c>
      <c r="G664" s="2">
        <v>178.5</v>
      </c>
      <c r="H664" s="2">
        <v>850</v>
      </c>
      <c r="I664" s="2">
        <v>178.5</v>
      </c>
      <c r="J664" s="63">
        <v>45278</v>
      </c>
      <c r="K664" s="85">
        <v>2</v>
      </c>
      <c r="L664" s="60">
        <v>1</v>
      </c>
      <c r="M664" s="15"/>
      <c r="N664" s="15"/>
      <c r="O664" s="15"/>
      <c r="P664" s="89" t="s">
        <v>9883</v>
      </c>
      <c r="Q664" s="16" t="s">
        <v>9884</v>
      </c>
      <c r="R664" s="86" t="s">
        <v>2587</v>
      </c>
      <c r="S664" s="15"/>
      <c r="T664" s="89" t="s">
        <v>11</v>
      </c>
      <c r="U664" s="90">
        <v>1028.5</v>
      </c>
      <c r="V664" s="86" t="s">
        <v>9924</v>
      </c>
      <c r="W664" s="88" t="s">
        <v>2606</v>
      </c>
    </row>
    <row r="665" spans="1:23" ht="15" customHeight="1" x14ac:dyDescent="0.2">
      <c r="A665" s="1" t="s">
        <v>9876</v>
      </c>
      <c r="B665" s="62" t="s">
        <v>9877</v>
      </c>
      <c r="C665" s="62" t="s">
        <v>2591</v>
      </c>
      <c r="D665" s="1" t="s">
        <v>9878</v>
      </c>
      <c r="E665" s="2">
        <v>2</v>
      </c>
      <c r="F665" s="2">
        <v>39998.800000000003</v>
      </c>
      <c r="G665" s="2">
        <v>8399.7479999999996</v>
      </c>
      <c r="H665" s="2">
        <v>39502.800000000003</v>
      </c>
      <c r="I665" s="2">
        <v>8295.59</v>
      </c>
      <c r="J665" s="63">
        <v>45278</v>
      </c>
      <c r="K665" s="85">
        <v>1</v>
      </c>
      <c r="L665" s="60">
        <v>1</v>
      </c>
      <c r="M665" s="15"/>
      <c r="N665" s="15"/>
      <c r="O665" s="15"/>
      <c r="P665" s="89" t="s">
        <v>9501</v>
      </c>
      <c r="Q665" s="16" t="s">
        <v>9879</v>
      </c>
      <c r="R665" s="86" t="s">
        <v>2587</v>
      </c>
      <c r="S665" s="15"/>
      <c r="T665" s="89" t="s">
        <v>7036</v>
      </c>
      <c r="U665" s="90">
        <v>47798.39</v>
      </c>
      <c r="V665" s="86" t="s">
        <v>9924</v>
      </c>
      <c r="W665" s="88" t="s">
        <v>5460</v>
      </c>
    </row>
    <row r="666" spans="1:23" ht="15" customHeight="1" x14ac:dyDescent="0.2">
      <c r="A666" s="1" t="s">
        <v>9885</v>
      </c>
      <c r="B666" s="62" t="s">
        <v>9886</v>
      </c>
      <c r="C666" s="62" t="s">
        <v>5138</v>
      </c>
      <c r="D666" s="1" t="s">
        <v>9887</v>
      </c>
      <c r="E666" s="2">
        <v>1</v>
      </c>
      <c r="F666" s="2">
        <v>960.6</v>
      </c>
      <c r="G666" s="2">
        <v>201.726</v>
      </c>
      <c r="H666" s="2">
        <v>900.6</v>
      </c>
      <c r="I666" s="2">
        <v>189.13</v>
      </c>
      <c r="J666" s="63">
        <v>45278</v>
      </c>
      <c r="K666" s="85">
        <v>1</v>
      </c>
      <c r="L666" s="60">
        <v>1</v>
      </c>
      <c r="M666" s="15"/>
      <c r="N666" s="15"/>
      <c r="O666" s="15"/>
      <c r="P666" s="89" t="s">
        <v>3792</v>
      </c>
      <c r="Q666" s="16" t="s">
        <v>3793</v>
      </c>
      <c r="R666" s="86" t="s">
        <v>2587</v>
      </c>
      <c r="S666" s="15"/>
      <c r="T666" s="89">
        <v>38427000</v>
      </c>
      <c r="U666" s="90">
        <v>1089.73</v>
      </c>
      <c r="V666" s="86" t="s">
        <v>9924</v>
      </c>
      <c r="W666" s="88" t="s">
        <v>2606</v>
      </c>
    </row>
    <row r="667" spans="1:23" ht="15" customHeight="1" x14ac:dyDescent="0.2">
      <c r="A667" s="1" t="s">
        <v>9888</v>
      </c>
      <c r="B667" s="62" t="s">
        <v>9889</v>
      </c>
      <c r="C667" s="62" t="s">
        <v>5138</v>
      </c>
      <c r="D667" s="1" t="s">
        <v>9890</v>
      </c>
      <c r="E667" s="2">
        <v>0.1</v>
      </c>
      <c r="F667" s="2">
        <v>218.69</v>
      </c>
      <c r="G667" s="2">
        <v>45.924900000000001</v>
      </c>
      <c r="H667" s="2">
        <v>218.69</v>
      </c>
      <c r="I667" s="2">
        <v>45.92</v>
      </c>
      <c r="J667" s="63">
        <v>45279</v>
      </c>
      <c r="K667" s="85">
        <v>2</v>
      </c>
      <c r="L667" s="60">
        <v>1</v>
      </c>
      <c r="M667" s="15"/>
      <c r="N667" s="15"/>
      <c r="O667" s="15"/>
      <c r="P667" s="89" t="s">
        <v>828</v>
      </c>
      <c r="Q667" s="16" t="s">
        <v>829</v>
      </c>
      <c r="R667" s="86" t="s">
        <v>2587</v>
      </c>
      <c r="S667" s="15"/>
      <c r="T667" s="89" t="s">
        <v>2135</v>
      </c>
      <c r="U667" s="90">
        <v>264.61</v>
      </c>
      <c r="V667" s="86" t="s">
        <v>9924</v>
      </c>
      <c r="W667" s="88" t="s">
        <v>5279</v>
      </c>
    </row>
    <row r="668" spans="1:23" ht="15" customHeight="1" x14ac:dyDescent="0.2">
      <c r="A668" s="1" t="s">
        <v>9891</v>
      </c>
      <c r="B668" s="62" t="s">
        <v>9892</v>
      </c>
      <c r="C668" s="62" t="s">
        <v>5139</v>
      </c>
      <c r="D668" s="1" t="s">
        <v>9893</v>
      </c>
      <c r="E668" s="2">
        <v>0.25</v>
      </c>
      <c r="F668" s="2">
        <v>613.05999999999995</v>
      </c>
      <c r="G668" s="2">
        <v>128.74259999999998</v>
      </c>
      <c r="H668" s="2">
        <v>613.05999999999995</v>
      </c>
      <c r="I668" s="2">
        <v>128.74</v>
      </c>
      <c r="J668" s="63">
        <v>45281</v>
      </c>
      <c r="K668" s="85">
        <v>2</v>
      </c>
      <c r="L668" s="60">
        <v>1</v>
      </c>
      <c r="M668" s="15"/>
      <c r="N668" s="15"/>
      <c r="O668" s="15"/>
      <c r="P668" s="89" t="s">
        <v>206</v>
      </c>
      <c r="Q668" s="16" t="s">
        <v>7540</v>
      </c>
      <c r="R668" s="86" t="s">
        <v>2587</v>
      </c>
      <c r="S668" s="15"/>
      <c r="T668" s="89" t="s">
        <v>208</v>
      </c>
      <c r="U668" s="90">
        <v>741.8</v>
      </c>
      <c r="V668" s="86" t="s">
        <v>9924</v>
      </c>
      <c r="W668" s="88" t="s">
        <v>5460</v>
      </c>
    </row>
    <row r="669" spans="1:23" ht="15" customHeight="1" x14ac:dyDescent="0.2">
      <c r="A669" s="1" t="s">
        <v>9894</v>
      </c>
      <c r="B669" s="62" t="s">
        <v>9895</v>
      </c>
      <c r="C669" s="62" t="s">
        <v>5138</v>
      </c>
      <c r="D669" s="1" t="s">
        <v>9896</v>
      </c>
      <c r="E669" s="2">
        <v>0.1</v>
      </c>
      <c r="F669" s="2">
        <v>4075.54</v>
      </c>
      <c r="G669" s="2">
        <v>855.86339999999996</v>
      </c>
      <c r="H669" s="2">
        <v>4075.54</v>
      </c>
      <c r="I669" s="2">
        <v>855.86</v>
      </c>
      <c r="J669" s="63">
        <v>45282</v>
      </c>
      <c r="K669" s="85">
        <v>1</v>
      </c>
      <c r="L669" s="60">
        <v>1</v>
      </c>
      <c r="M669" s="15"/>
      <c r="N669" s="15"/>
      <c r="O669" s="15"/>
      <c r="P669" s="89" t="s">
        <v>9995</v>
      </c>
      <c r="Q669" s="16" t="s">
        <v>2232</v>
      </c>
      <c r="R669" s="86" t="s">
        <v>2587</v>
      </c>
      <c r="S669" s="15"/>
      <c r="T669" s="89" t="s">
        <v>9897</v>
      </c>
      <c r="U669" s="90">
        <v>4931.3999999999996</v>
      </c>
      <c r="V669" s="86" t="s">
        <v>9924</v>
      </c>
      <c r="W669" s="88" t="s">
        <v>5460</v>
      </c>
    </row>
    <row r="670" spans="1:23" ht="15" customHeight="1" x14ac:dyDescent="0.2">
      <c r="A670" s="1" t="s">
        <v>9902</v>
      </c>
      <c r="B670" s="62" t="s">
        <v>9903</v>
      </c>
      <c r="C670" s="62" t="s">
        <v>5138</v>
      </c>
      <c r="D670" s="1" t="s">
        <v>9904</v>
      </c>
      <c r="E670" s="2">
        <v>0.25</v>
      </c>
      <c r="F670" s="2">
        <v>5124</v>
      </c>
      <c r="G670" s="2">
        <v>1076.04</v>
      </c>
      <c r="H670" s="2">
        <v>4988.2</v>
      </c>
      <c r="I670" s="2">
        <v>1047.52</v>
      </c>
      <c r="J670" s="63">
        <v>45287</v>
      </c>
      <c r="K670" s="85">
        <v>1</v>
      </c>
      <c r="L670" s="60">
        <v>1</v>
      </c>
      <c r="M670" s="15"/>
      <c r="N670" s="15"/>
      <c r="O670" s="15"/>
      <c r="P670" s="89" t="s">
        <v>9905</v>
      </c>
      <c r="Q670" s="16" t="s">
        <v>9906</v>
      </c>
      <c r="R670" s="86" t="s">
        <v>2587</v>
      </c>
      <c r="S670" s="15"/>
      <c r="T670" s="89" t="s">
        <v>9907</v>
      </c>
      <c r="U670" s="90">
        <v>6035.72</v>
      </c>
      <c r="V670" s="86" t="s">
        <v>9924</v>
      </c>
      <c r="W670" s="88" t="s">
        <v>5504</v>
      </c>
    </row>
    <row r="671" spans="1:23" ht="15" customHeight="1" x14ac:dyDescent="0.2">
      <c r="A671" s="1" t="s">
        <v>9898</v>
      </c>
      <c r="B671" s="62" t="s">
        <v>9899</v>
      </c>
      <c r="C671" s="62" t="s">
        <v>5139</v>
      </c>
      <c r="D671" s="1" t="s">
        <v>9900</v>
      </c>
      <c r="E671" s="2">
        <v>1</v>
      </c>
      <c r="F671" s="2">
        <v>7500</v>
      </c>
      <c r="G671" s="2">
        <v>1575</v>
      </c>
      <c r="H671" s="2">
        <v>6955.2</v>
      </c>
      <c r="I671" s="2">
        <v>1460.59</v>
      </c>
      <c r="J671" s="63">
        <v>45287</v>
      </c>
      <c r="K671" s="85">
        <v>1</v>
      </c>
      <c r="L671" s="60">
        <v>1</v>
      </c>
      <c r="M671" s="15"/>
      <c r="N671" s="15"/>
      <c r="O671" s="15"/>
      <c r="P671" s="89" t="s">
        <v>5779</v>
      </c>
      <c r="Q671" s="16" t="s">
        <v>9901</v>
      </c>
      <c r="R671" s="86" t="s">
        <v>2587</v>
      </c>
      <c r="S671" s="15"/>
      <c r="T671" s="89" t="s">
        <v>1457</v>
      </c>
      <c r="U671" s="90">
        <v>8415.7900000000009</v>
      </c>
      <c r="V671" s="86" t="s">
        <v>9924</v>
      </c>
      <c r="W671" s="88" t="s">
        <v>5504</v>
      </c>
    </row>
    <row r="672" spans="1:23" ht="15" customHeight="1" x14ac:dyDescent="0.2">
      <c r="A672" s="1" t="s">
        <v>9908</v>
      </c>
      <c r="B672" s="62" t="s">
        <v>9909</v>
      </c>
      <c r="C672" s="62" t="s">
        <v>5139</v>
      </c>
      <c r="D672" s="1" t="s">
        <v>9910</v>
      </c>
      <c r="E672" s="2">
        <v>0.1</v>
      </c>
      <c r="F672" s="2">
        <v>761.35</v>
      </c>
      <c r="G672" s="2">
        <v>159.8835</v>
      </c>
      <c r="H672" s="2">
        <v>761.35</v>
      </c>
      <c r="I672" s="2">
        <v>159.88</v>
      </c>
      <c r="J672" s="63">
        <v>45288</v>
      </c>
      <c r="K672" s="85">
        <v>2</v>
      </c>
      <c r="L672" s="60">
        <v>1</v>
      </c>
      <c r="M672" s="15"/>
      <c r="N672" s="15"/>
      <c r="O672" s="15"/>
      <c r="P672" s="89" t="s">
        <v>215</v>
      </c>
      <c r="Q672" s="16" t="s">
        <v>7640</v>
      </c>
      <c r="R672" s="86" t="s">
        <v>2587</v>
      </c>
      <c r="S672" s="15"/>
      <c r="T672" s="89" t="s">
        <v>9911</v>
      </c>
      <c r="U672" s="90">
        <v>921.23</v>
      </c>
      <c r="V672" s="86" t="s">
        <v>9924</v>
      </c>
      <c r="W672" s="88" t="s">
        <v>5460</v>
      </c>
    </row>
    <row r="673" spans="1:23" ht="15" customHeight="1" x14ac:dyDescent="0.2">
      <c r="A673" s="1" t="s">
        <v>9912</v>
      </c>
      <c r="B673" s="62" t="s">
        <v>9913</v>
      </c>
      <c r="C673" s="62" t="s">
        <v>2591</v>
      </c>
      <c r="D673" s="1" t="s">
        <v>9914</v>
      </c>
      <c r="E673" s="2">
        <v>2</v>
      </c>
      <c r="F673" s="2">
        <v>39900</v>
      </c>
      <c r="G673" s="2">
        <v>8379</v>
      </c>
      <c r="H673" s="2">
        <v>39900</v>
      </c>
      <c r="I673" s="2">
        <v>8379</v>
      </c>
      <c r="J673" s="63">
        <v>45289</v>
      </c>
      <c r="K673" s="85">
        <v>1</v>
      </c>
      <c r="L673" s="60">
        <v>1</v>
      </c>
      <c r="M673" s="15"/>
      <c r="N673" s="15"/>
      <c r="O673" s="15"/>
      <c r="P673" s="89" t="s">
        <v>2096</v>
      </c>
      <c r="Q673" s="16" t="s">
        <v>9599</v>
      </c>
      <c r="R673" s="86" t="s">
        <v>2587</v>
      </c>
      <c r="S673" s="15"/>
      <c r="T673" s="89" t="s">
        <v>2085</v>
      </c>
      <c r="U673" s="90">
        <v>48279</v>
      </c>
      <c r="V673" s="86" t="s">
        <v>9924</v>
      </c>
      <c r="W673" s="88" t="s">
        <v>5460</v>
      </c>
    </row>
    <row r="674" spans="1:23" x14ac:dyDescent="0.2">
      <c r="U674" s="26"/>
    </row>
    <row r="675" spans="1:23" x14ac:dyDescent="0.2">
      <c r="T675" s="84" t="s">
        <v>7493</v>
      </c>
      <c r="U675" s="26">
        <f>SUM(U10:U674)</f>
        <v>1699142.6600000013</v>
      </c>
    </row>
  </sheetData>
  <sortState xmlns:xlrd2="http://schemas.microsoft.com/office/spreadsheetml/2017/richdata2" ref="A10:W673">
    <sortCondition ref="J24:J673"/>
  </sortState>
  <mergeCells count="19">
    <mergeCell ref="G6:G9"/>
    <mergeCell ref="A6:A9"/>
    <mergeCell ref="B6:B9"/>
    <mergeCell ref="D6:D9"/>
    <mergeCell ref="E6:E9"/>
    <mergeCell ref="F6:F9"/>
    <mergeCell ref="W6:W9"/>
    <mergeCell ref="H6:H9"/>
    <mergeCell ref="I6:I9"/>
    <mergeCell ref="J6:J9"/>
    <mergeCell ref="M6:M9"/>
    <mergeCell ref="N6:N9"/>
    <mergeCell ref="O6:O9"/>
    <mergeCell ref="P6:P9"/>
    <mergeCell ref="Q6:Q9"/>
    <mergeCell ref="S6:S9"/>
    <mergeCell ref="T6:T9"/>
    <mergeCell ref="U6:U9"/>
    <mergeCell ref="V6:V9"/>
  </mergeCells>
  <pageMargins left="0.7" right="0.7" top="0.75" bottom="0.75" header="0.3" footer="0.3"/>
  <pageSetup paperSize="8" scale="29" fitToHeight="0" orientation="landscape" verticalDpi="597"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8DF4F-91E2-40BC-B9EA-E0A52305541B}">
  <sheetPr>
    <pageSetUpPr fitToPage="1"/>
  </sheetPr>
  <dimension ref="A1:D53"/>
  <sheetViews>
    <sheetView zoomScale="55" zoomScaleNormal="55" workbookViewId="0">
      <selection activeCell="B30" sqref="B30"/>
    </sheetView>
  </sheetViews>
  <sheetFormatPr baseColWidth="10" defaultRowHeight="12.75" outlineLevelCol="1" x14ac:dyDescent="0.2"/>
  <cols>
    <col min="1" max="1" width="76" customWidth="1" outlineLevel="1"/>
    <col min="2" max="2" width="27.85546875" customWidth="1" outlineLevel="1"/>
    <col min="3" max="3" width="26.42578125" customWidth="1" outlineLevel="1"/>
    <col min="4" max="4" width="21.5703125" customWidth="1" outlineLevel="1"/>
    <col min="5" max="7" width="11.7109375" customWidth="1"/>
    <col min="8" max="8" width="19.5703125" customWidth="1"/>
    <col min="9" max="9" width="39.28515625" customWidth="1"/>
    <col min="10" max="10" width="42.5703125" customWidth="1"/>
  </cols>
  <sheetData>
    <row r="1" spans="1:4" ht="20.100000000000001" customHeight="1" x14ac:dyDescent="0.2"/>
    <row r="2" spans="1:4" ht="20.100000000000001" customHeight="1" x14ac:dyDescent="0.55000000000000004">
      <c r="A2" s="91"/>
      <c r="B2" s="92"/>
      <c r="C2" s="92"/>
      <c r="D2" s="92"/>
    </row>
    <row r="3" spans="1:4" ht="20.100000000000001" customHeight="1" x14ac:dyDescent="0.45">
      <c r="A3" s="93" t="s">
        <v>9927</v>
      </c>
      <c r="B3" s="93" t="s">
        <v>9928</v>
      </c>
      <c r="C3" s="93" t="s">
        <v>9929</v>
      </c>
      <c r="D3" s="93" t="s">
        <v>9930</v>
      </c>
    </row>
    <row r="4" spans="1:4" ht="20.100000000000001" customHeight="1" x14ac:dyDescent="0.2">
      <c r="A4" s="94" t="s">
        <v>2598</v>
      </c>
      <c r="B4" s="94"/>
      <c r="C4" s="94"/>
      <c r="D4" s="95">
        <v>2554</v>
      </c>
    </row>
    <row r="5" spans="1:4" ht="20.100000000000001" customHeight="1" x14ac:dyDescent="0.2">
      <c r="A5" s="94" t="s">
        <v>2597</v>
      </c>
      <c r="B5" s="94"/>
      <c r="C5" s="94"/>
      <c r="D5" s="95">
        <v>2224</v>
      </c>
    </row>
    <row r="6" spans="1:4" ht="20.100000000000001" customHeight="1" x14ac:dyDescent="0.2">
      <c r="A6" s="117" t="s">
        <v>2603</v>
      </c>
      <c r="B6" s="94"/>
      <c r="C6" s="94">
        <v>518</v>
      </c>
      <c r="D6" s="96">
        <v>478539.68000000063</v>
      </c>
    </row>
    <row r="7" spans="1:4" ht="20.100000000000001" customHeight="1" x14ac:dyDescent="0.2">
      <c r="A7" s="117" t="s">
        <v>2593</v>
      </c>
      <c r="B7" s="94"/>
      <c r="C7" s="94">
        <v>685</v>
      </c>
      <c r="D7" s="96">
        <v>979870.41000000015</v>
      </c>
    </row>
    <row r="8" spans="1:4" ht="20.100000000000001" customHeight="1" x14ac:dyDescent="0.2">
      <c r="A8" s="117" t="s">
        <v>2604</v>
      </c>
      <c r="B8" s="94"/>
      <c r="C8" s="94">
        <v>603</v>
      </c>
      <c r="D8" s="96">
        <v>973325.97999999963</v>
      </c>
    </row>
    <row r="9" spans="1:4" ht="20.100000000000001" customHeight="1" x14ac:dyDescent="0.2">
      <c r="A9" s="117" t="s">
        <v>2595</v>
      </c>
      <c r="B9" s="94"/>
      <c r="C9" s="94">
        <v>418</v>
      </c>
      <c r="D9" s="96">
        <v>1119207.7699999986</v>
      </c>
    </row>
    <row r="10" spans="1:4" ht="20.100000000000001" customHeight="1" x14ac:dyDescent="0.2">
      <c r="A10" s="121" t="s">
        <v>2605</v>
      </c>
      <c r="B10" s="110"/>
      <c r="C10" s="110">
        <v>2224</v>
      </c>
      <c r="D10" s="111">
        <v>3550943.8399999989</v>
      </c>
    </row>
    <row r="11" spans="1:4" ht="20.100000000000001" customHeight="1" x14ac:dyDescent="0.2">
      <c r="A11" s="97"/>
      <c r="B11" s="97"/>
      <c r="C11" s="97"/>
      <c r="D11" s="98"/>
    </row>
    <row r="12" spans="1:4" ht="20.100000000000001" customHeight="1" x14ac:dyDescent="0.2">
      <c r="A12" s="150" t="s">
        <v>2599</v>
      </c>
      <c r="B12" s="151"/>
      <c r="C12" s="152"/>
      <c r="D12" s="99">
        <v>3123</v>
      </c>
    </row>
    <row r="13" spans="1:4" ht="20.100000000000001" customHeight="1" x14ac:dyDescent="0.2">
      <c r="A13" s="150" t="s">
        <v>2596</v>
      </c>
      <c r="B13" s="151"/>
      <c r="C13" s="152"/>
      <c r="D13" s="100">
        <f>+C19</f>
        <v>2767</v>
      </c>
    </row>
    <row r="14" spans="1:4" ht="20.100000000000001" customHeight="1" x14ac:dyDescent="0.2">
      <c r="A14" s="101"/>
      <c r="B14" s="101"/>
      <c r="C14" s="101"/>
      <c r="D14" s="102"/>
    </row>
    <row r="15" spans="1:4" ht="20.100000000000001" customHeight="1" x14ac:dyDescent="0.2">
      <c r="A15" s="118" t="s">
        <v>2600</v>
      </c>
      <c r="B15" s="103"/>
      <c r="C15" s="103">
        <v>816</v>
      </c>
      <c r="D15" s="104">
        <v>805256.63000000012</v>
      </c>
    </row>
    <row r="16" spans="1:4" ht="20.100000000000001" customHeight="1" x14ac:dyDescent="0.2">
      <c r="A16" s="118" t="s">
        <v>2601</v>
      </c>
      <c r="B16" s="103"/>
      <c r="C16" s="103">
        <v>652</v>
      </c>
      <c r="D16" s="104">
        <f>+'2º TRIM'!V656</f>
        <v>961057.07000000018</v>
      </c>
    </row>
    <row r="17" spans="1:4" ht="20.100000000000001" customHeight="1" x14ac:dyDescent="0.2">
      <c r="A17" s="118" t="s">
        <v>2602</v>
      </c>
      <c r="B17" s="103"/>
      <c r="C17" s="103">
        <v>635</v>
      </c>
      <c r="D17" s="104">
        <f>+'3ER TRIM'!V642</f>
        <v>804610.42999999935</v>
      </c>
    </row>
    <row r="18" spans="1:4" ht="20.100000000000001" customHeight="1" x14ac:dyDescent="0.2">
      <c r="A18" s="118" t="s">
        <v>2595</v>
      </c>
      <c r="B18" s="103"/>
      <c r="C18" s="103">
        <v>664</v>
      </c>
      <c r="D18" s="104">
        <f>+'4ª TRIM'!U675</f>
        <v>1699142.6600000013</v>
      </c>
    </row>
    <row r="19" spans="1:4" ht="20.100000000000001" customHeight="1" x14ac:dyDescent="0.2">
      <c r="A19" s="119" t="s">
        <v>2605</v>
      </c>
      <c r="B19" s="105"/>
      <c r="C19" s="105">
        <f>SUM(C15:C18)</f>
        <v>2767</v>
      </c>
      <c r="D19" s="106">
        <f>SUM(D15:D18)</f>
        <v>4270066.790000001</v>
      </c>
    </row>
    <row r="20" spans="1:4" ht="20.100000000000001" customHeight="1" x14ac:dyDescent="0.2">
      <c r="A20" s="97"/>
      <c r="B20" s="97"/>
      <c r="C20" s="97"/>
      <c r="D20" s="98"/>
    </row>
    <row r="21" spans="1:4" ht="20.100000000000001" customHeight="1" x14ac:dyDescent="0.2">
      <c r="A21" s="97"/>
      <c r="B21" s="97"/>
      <c r="C21" s="97"/>
      <c r="D21" s="98"/>
    </row>
    <row r="22" spans="1:4" ht="20.100000000000001" customHeight="1" x14ac:dyDescent="0.2">
      <c r="A22" s="107" t="s">
        <v>9931</v>
      </c>
      <c r="B22" s="153" t="s">
        <v>9915</v>
      </c>
      <c r="C22" s="154"/>
      <c r="D22" s="108" t="s">
        <v>5151</v>
      </c>
    </row>
    <row r="23" spans="1:4" ht="20.100000000000001" customHeight="1" x14ac:dyDescent="0.2">
      <c r="A23" s="118" t="s">
        <v>2592</v>
      </c>
      <c r="B23" s="103"/>
      <c r="C23" s="103">
        <f t="shared" ref="C23:D26" si="0">+C15-C6</f>
        <v>298</v>
      </c>
      <c r="D23" s="104">
        <f t="shared" si="0"/>
        <v>326716.94999999949</v>
      </c>
    </row>
    <row r="24" spans="1:4" ht="20.100000000000001" customHeight="1" x14ac:dyDescent="0.2">
      <c r="A24" s="118" t="s">
        <v>2593</v>
      </c>
      <c r="B24" s="103"/>
      <c r="C24" s="103">
        <f t="shared" si="0"/>
        <v>-33</v>
      </c>
      <c r="D24" s="104">
        <f t="shared" si="0"/>
        <v>-18813.339999999967</v>
      </c>
    </row>
    <row r="25" spans="1:4" ht="20.100000000000001" customHeight="1" x14ac:dyDescent="0.2">
      <c r="A25" s="118" t="s">
        <v>2594</v>
      </c>
      <c r="B25" s="103"/>
      <c r="C25" s="103">
        <f t="shared" si="0"/>
        <v>32</v>
      </c>
      <c r="D25" s="104">
        <f t="shared" si="0"/>
        <v>-168715.55000000028</v>
      </c>
    </row>
    <row r="26" spans="1:4" ht="20.100000000000001" customHeight="1" x14ac:dyDescent="0.2">
      <c r="A26" s="118" t="s">
        <v>2595</v>
      </c>
      <c r="B26" s="103"/>
      <c r="C26" s="103">
        <f t="shared" si="0"/>
        <v>246</v>
      </c>
      <c r="D26" s="104">
        <f t="shared" si="0"/>
        <v>579934.89000000269</v>
      </c>
    </row>
    <row r="27" spans="1:4" ht="20.100000000000001" customHeight="1" x14ac:dyDescent="0.2">
      <c r="A27" s="119" t="s">
        <v>7493</v>
      </c>
      <c r="B27" s="105"/>
      <c r="C27" s="105">
        <f>SUM(C23:C26)</f>
        <v>543</v>
      </c>
      <c r="D27" s="106">
        <f>SUM(D23:D26)</f>
        <v>719122.95000000193</v>
      </c>
    </row>
    <row r="28" spans="1:4" ht="20.100000000000001" customHeight="1" x14ac:dyDescent="0.2">
      <c r="A28" s="97"/>
      <c r="B28" s="97"/>
      <c r="C28" s="97"/>
      <c r="D28" s="98"/>
    </row>
    <row r="29" spans="1:4" ht="20.100000000000001" customHeight="1" x14ac:dyDescent="0.2">
      <c r="A29" s="97"/>
      <c r="B29" s="97"/>
      <c r="C29" s="97"/>
      <c r="D29" s="98"/>
    </row>
    <row r="30" spans="1:4" ht="20.100000000000001" customHeight="1" x14ac:dyDescent="0.2">
      <c r="A30" s="97"/>
      <c r="B30" s="97"/>
      <c r="C30" s="97"/>
      <c r="D30" s="98"/>
    </row>
    <row r="31" spans="1:4" ht="20.100000000000001" customHeight="1" x14ac:dyDescent="0.2">
      <c r="A31" s="120" t="s">
        <v>9916</v>
      </c>
      <c r="B31" s="101"/>
      <c r="C31" s="101"/>
      <c r="D31" s="109">
        <f>+D10/C10</f>
        <v>1596.647410071942</v>
      </c>
    </row>
    <row r="32" spans="1:4" ht="20.100000000000001" customHeight="1" x14ac:dyDescent="0.2">
      <c r="A32" s="121" t="s">
        <v>9917</v>
      </c>
      <c r="B32" s="110"/>
      <c r="C32" s="110"/>
      <c r="D32" s="111">
        <f>+D19/C19</f>
        <v>1543.2117058185763</v>
      </c>
    </row>
    <row r="33" ht="20.100000000000001" customHeight="1" x14ac:dyDescent="0.2"/>
    <row r="34" ht="20.100000000000001" customHeight="1" x14ac:dyDescent="0.2"/>
    <row r="35" ht="20.100000000000001" customHeight="1" x14ac:dyDescent="0.2"/>
    <row r="36" ht="20.100000000000001" customHeight="1" x14ac:dyDescent="0.2"/>
    <row r="37" ht="20.100000000000001" customHeight="1" x14ac:dyDescent="0.2"/>
    <row r="38" ht="20.100000000000001" customHeight="1" x14ac:dyDescent="0.2"/>
    <row r="39" ht="20.100000000000001" customHeight="1" x14ac:dyDescent="0.2"/>
    <row r="40" ht="20.100000000000001" customHeight="1" x14ac:dyDescent="0.2"/>
    <row r="41" ht="20.100000000000001" customHeight="1" x14ac:dyDescent="0.2"/>
    <row r="42" ht="20.100000000000001" customHeight="1" x14ac:dyDescent="0.2"/>
    <row r="43" ht="20.100000000000001" customHeight="1" x14ac:dyDescent="0.2"/>
    <row r="44" ht="20.100000000000001" customHeight="1" x14ac:dyDescent="0.2"/>
    <row r="45" ht="20.100000000000001" customHeight="1" x14ac:dyDescent="0.2"/>
    <row r="46" ht="20.100000000000001" customHeight="1" x14ac:dyDescent="0.2"/>
    <row r="47" ht="20.100000000000001" customHeight="1" x14ac:dyDescent="0.2"/>
    <row r="48"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sheetData>
  <mergeCells count="3">
    <mergeCell ref="A12:C12"/>
    <mergeCell ref="A13:C13"/>
    <mergeCell ref="B22:C22"/>
  </mergeCells>
  <phoneticPr fontId="6" type="noConversion"/>
  <pageMargins left="0.25" right="0.25" top="0.75" bottom="0.75" header="0.3" footer="0.3"/>
  <pageSetup paperSize="9" scale="61" orientation="portrait" verticalDpi="597"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9ED15B4-0D48-46FA-90FC-DC6901D08AB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1ER TRIM</vt:lpstr>
      <vt:lpstr>2º TRIM</vt:lpstr>
      <vt:lpstr>3ER TRIM</vt:lpstr>
      <vt:lpstr>4ª TRIM</vt:lpstr>
      <vt:lpstr>TOTALES AÑO 23</vt:lpstr>
      <vt:lpstr>'1ER TRIM'!Área_de_impresión</vt:lpstr>
      <vt:lpstr>'3ER TRIM'!Área_de_impresión</vt:lpstr>
      <vt:lpstr>'4ª TRIM'!Área_de_impresión</vt:lpstr>
      <vt:lpstr>'TOTALES AÑO 23'!Área_de_impresión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Bautista Cobo Garnelo</dc:creator>
  <cp:lastModifiedBy>Jennifer Guerra Mosquera</cp:lastModifiedBy>
  <cp:lastPrinted>2024-01-25T09:41:27Z</cp:lastPrinted>
  <dcterms:created xsi:type="dcterms:W3CDTF">2023-04-20T06:17:38Z</dcterms:created>
  <dcterms:modified xsi:type="dcterms:W3CDTF">2024-02-13T12:33:23Z</dcterms:modified>
</cp:coreProperties>
</file>